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iangu\Documents\Lockdown_Buffalo river bridge\Buffalo_BoQ\7 Bill_Create Excel for tenderers\"/>
    </mc:Choice>
  </mc:AlternateContent>
  <xr:revisionPtr revIDLastSave="0" documentId="13_ncr:1_{D0AE50BE-88B2-4395-BC1B-CFFB4C9B419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ISCLAIMER - READ ME" sheetId="8" r:id="rId1"/>
    <sheet name="Schedule 1" sheetId="1" r:id="rId2"/>
    <sheet name="Schedule 2" sheetId="2" r:id="rId3"/>
    <sheet name="Schedule 3" sheetId="3" r:id="rId4"/>
    <sheet name="Schedule 4" sheetId="4" r:id="rId5"/>
    <sheet name="Summary" sheetId="5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4" l="1"/>
  <c r="G68" i="4"/>
  <c r="E62" i="4"/>
  <c r="G62" i="4"/>
  <c r="E46" i="4"/>
  <c r="G46" i="4"/>
  <c r="E40" i="4"/>
  <c r="G40" i="4"/>
  <c r="G32" i="4"/>
  <c r="E30" i="4"/>
  <c r="G30" i="4" s="1"/>
  <c r="E26" i="4"/>
  <c r="G26" i="4" s="1"/>
  <c r="G20" i="4"/>
  <c r="G18" i="4"/>
  <c r="G16" i="4"/>
  <c r="G14" i="4"/>
  <c r="G53" i="4" s="1"/>
  <c r="G61" i="4" s="1"/>
  <c r="G122" i="4" s="1"/>
  <c r="G130" i="4" s="1"/>
  <c r="G132" i="4" s="1"/>
  <c r="G12" i="5" s="1"/>
  <c r="G56" i="3"/>
  <c r="G54" i="3"/>
  <c r="E50" i="3"/>
  <c r="G50" i="3" s="1"/>
  <c r="G44" i="3"/>
  <c r="E36" i="3"/>
  <c r="G36" i="3" s="1"/>
  <c r="E30" i="3"/>
  <c r="G30" i="3"/>
  <c r="E24" i="3"/>
  <c r="G24" i="3" s="1"/>
  <c r="E18" i="3"/>
  <c r="G18" i="3"/>
  <c r="G10" i="3"/>
  <c r="E675" i="2"/>
  <c r="G675" i="2" s="1"/>
  <c r="G730" i="2" s="1"/>
  <c r="G754" i="2" s="1"/>
  <c r="G599" i="2"/>
  <c r="G588" i="2"/>
  <c r="G584" i="2"/>
  <c r="G582" i="2"/>
  <c r="G580" i="2"/>
  <c r="G578" i="2"/>
  <c r="G574" i="2"/>
  <c r="G572" i="2"/>
  <c r="G570" i="2"/>
  <c r="G568" i="2"/>
  <c r="G560" i="2"/>
  <c r="G556" i="2"/>
  <c r="G554" i="2"/>
  <c r="G590" i="2" s="1"/>
  <c r="G598" i="2" s="1"/>
  <c r="G661" i="2" s="1"/>
  <c r="G752" i="2" s="1"/>
  <c r="G510" i="2"/>
  <c r="G508" i="2"/>
  <c r="G506" i="2"/>
  <c r="G502" i="2"/>
  <c r="G500" i="2"/>
  <c r="G496" i="2"/>
  <c r="G494" i="2"/>
  <c r="G488" i="2"/>
  <c r="G542" i="2" s="1"/>
  <c r="G750" i="2" s="1"/>
  <c r="G429" i="2"/>
  <c r="G427" i="2"/>
  <c r="G425" i="2"/>
  <c r="E421" i="2"/>
  <c r="G421" i="2" s="1"/>
  <c r="G476" i="2" s="1"/>
  <c r="G748" i="2" s="1"/>
  <c r="G354" i="2"/>
  <c r="G352" i="2"/>
  <c r="G350" i="2"/>
  <c r="G346" i="2"/>
  <c r="G407" i="2"/>
  <c r="G746" i="2" s="1"/>
  <c r="G295" i="2"/>
  <c r="G293" i="2"/>
  <c r="G291" i="2"/>
  <c r="G289" i="2"/>
  <c r="G283" i="2"/>
  <c r="G281" i="2"/>
  <c r="G279" i="2"/>
  <c r="G277" i="2"/>
  <c r="G334" i="2" s="1"/>
  <c r="G744" i="2" s="1"/>
  <c r="G235" i="2"/>
  <c r="G233" i="2"/>
  <c r="G229" i="2"/>
  <c r="G227" i="2"/>
  <c r="G223" i="2"/>
  <c r="G221" i="2"/>
  <c r="G217" i="2"/>
  <c r="G215" i="2"/>
  <c r="G211" i="2"/>
  <c r="G209" i="2"/>
  <c r="G263" i="2" s="1"/>
  <c r="G742" i="2" s="1"/>
  <c r="G192" i="2"/>
  <c r="G190" i="2"/>
  <c r="G186" i="2"/>
  <c r="G184" i="2"/>
  <c r="G178" i="2"/>
  <c r="G174" i="2"/>
  <c r="G168" i="2"/>
  <c r="G166" i="2"/>
  <c r="G164" i="2"/>
  <c r="G162" i="2"/>
  <c r="G160" i="2"/>
  <c r="G156" i="2"/>
  <c r="G154" i="2"/>
  <c r="G152" i="2"/>
  <c r="G150" i="2"/>
  <c r="G148" i="2"/>
  <c r="G146" i="2"/>
  <c r="G144" i="2"/>
  <c r="G195" i="2" s="1"/>
  <c r="G740" i="2" s="1"/>
  <c r="G74" i="2"/>
  <c r="G72" i="2"/>
  <c r="G62" i="2"/>
  <c r="G58" i="2"/>
  <c r="G56" i="2"/>
  <c r="G52" i="2"/>
  <c r="G50" i="2"/>
  <c r="G48" i="2"/>
  <c r="G46" i="2"/>
  <c r="G42" i="2"/>
  <c r="G38" i="2"/>
  <c r="G36" i="2"/>
  <c r="G34" i="2"/>
  <c r="G32" i="2"/>
  <c r="G30" i="2"/>
  <c r="G28" i="2"/>
  <c r="G26" i="2"/>
  <c r="G24" i="2"/>
  <c r="G22" i="2"/>
  <c r="E16" i="2"/>
  <c r="G16" i="2"/>
  <c r="G10" i="2"/>
  <c r="G63" i="2" s="1"/>
  <c r="G71" i="2" s="1"/>
  <c r="G130" i="2" s="1"/>
  <c r="G738" i="2" s="1"/>
  <c r="G756" i="2" s="1"/>
  <c r="G8" i="5" s="1"/>
  <c r="G498" i="1"/>
  <c r="G496" i="1"/>
  <c r="G494" i="1"/>
  <c r="G556" i="1" s="1"/>
  <c r="G572" i="1" s="1"/>
  <c r="G440" i="1"/>
  <c r="G436" i="1"/>
  <c r="G434" i="1"/>
  <c r="G430" i="1"/>
  <c r="G426" i="1"/>
  <c r="G484" i="1" s="1"/>
  <c r="G570" i="1" s="1"/>
  <c r="G358" i="1"/>
  <c r="G356" i="1"/>
  <c r="G343" i="1"/>
  <c r="G341" i="1"/>
  <c r="E337" i="1"/>
  <c r="G337" i="1" s="1"/>
  <c r="E333" i="1"/>
  <c r="G333" i="1"/>
  <c r="E329" i="1"/>
  <c r="G329" i="1" s="1"/>
  <c r="E325" i="1"/>
  <c r="G325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79" i="1"/>
  <c r="G277" i="1"/>
  <c r="G275" i="1"/>
  <c r="G273" i="1"/>
  <c r="G271" i="1"/>
  <c r="G269" i="1"/>
  <c r="G267" i="1"/>
  <c r="G265" i="1"/>
  <c r="G263" i="1"/>
  <c r="G261" i="1"/>
  <c r="G259" i="1"/>
  <c r="G255" i="1"/>
  <c r="G253" i="1"/>
  <c r="G251" i="1"/>
  <c r="G249" i="1"/>
  <c r="G247" i="1"/>
  <c r="G245" i="1"/>
  <c r="G243" i="1"/>
  <c r="G241" i="1"/>
  <c r="E237" i="1"/>
  <c r="G237" i="1"/>
  <c r="G233" i="1"/>
  <c r="G231" i="1"/>
  <c r="G229" i="1"/>
  <c r="G227" i="1"/>
  <c r="G280" i="1" s="1"/>
  <c r="G288" i="1" s="1"/>
  <c r="G225" i="1"/>
  <c r="G223" i="1"/>
  <c r="G221" i="1"/>
  <c r="G155" i="1"/>
  <c r="G153" i="1"/>
  <c r="G151" i="1"/>
  <c r="G149" i="1"/>
  <c r="G209" i="1" s="1"/>
  <c r="G566" i="1" s="1"/>
  <c r="E100" i="1"/>
  <c r="G100" i="1" s="1"/>
  <c r="E94" i="1"/>
  <c r="G94" i="1"/>
  <c r="E88" i="1"/>
  <c r="G88" i="1" s="1"/>
  <c r="G82" i="1"/>
  <c r="G80" i="1"/>
  <c r="G68" i="1"/>
  <c r="G66" i="1"/>
  <c r="G62" i="1"/>
  <c r="G60" i="1"/>
  <c r="G58" i="1"/>
  <c r="G56" i="1"/>
  <c r="G54" i="1"/>
  <c r="G52" i="1"/>
  <c r="G50" i="1"/>
  <c r="G48" i="1"/>
  <c r="G46" i="1"/>
  <c r="G44" i="1"/>
  <c r="G40" i="1"/>
  <c r="G38" i="1"/>
  <c r="G36" i="1"/>
  <c r="G30" i="1"/>
  <c r="G28" i="1"/>
  <c r="G24" i="1"/>
  <c r="G22" i="1"/>
  <c r="G20" i="1"/>
  <c r="G18" i="1"/>
  <c r="G16" i="1"/>
  <c r="G12" i="1"/>
  <c r="G71" i="1" l="1"/>
  <c r="G79" i="1" s="1"/>
  <c r="G137" i="1" s="1"/>
  <c r="G564" i="1" s="1"/>
  <c r="G574" i="1" s="1"/>
  <c r="G6" i="5" s="1"/>
  <c r="G345" i="1"/>
  <c r="G353" i="1" s="1"/>
  <c r="G414" i="1" s="1"/>
  <c r="G568" i="1" s="1"/>
  <c r="G62" i="3"/>
  <c r="G70" i="3" s="1"/>
  <c r="G72" i="3" s="1"/>
  <c r="G10" i="5" s="1"/>
  <c r="G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9"/>
            <rFont val="Tahoma"/>
          </rPr>
          <t>Item¦Description¦Unit¦Qty¦Rate¦Amount§1¦THE CONSTRUCTION OF THE BUFFALO (MZINYATHI) RIVER BRIDGE ON THE QUDENI LINK ROAD (P752) AT KM 12,4§1¦SCHEDULE A: ROADWORKS§C1.2 GENERAL REQUIREMENTS AND PROVISIONS¦C1.3 CONTRACTOR’S SITE ESTABLISHMENT AND GENERAL OBLIGATIONS¦C1.4 FACILITIES FOR THE ENGINEER¦C1.6 CLEARING AND GRUBBING¦C12.10 HARD EXCAVATION BY BLASTING</t>
        </r>
      </text>
    </comment>
    <comment ref="A8" authorId="0" shapeId="0" xr:uid="{00000000-0006-0000-0000-000002000000}">
      <text>
        <r>
          <rPr>
            <sz val="9"/>
            <rFont val="Tahoma"/>
          </rPr>
          <t>¦1¦1¦1¦1¦0¦Null§</t>
        </r>
      </text>
    </comment>
    <comment ref="A10" authorId="0" shapeId="0" xr:uid="{00000000-0006-0000-0000-000003000000}">
      <text>
        <r>
          <rPr>
            <sz val="9"/>
            <rFont val="Tahoma"/>
          </rPr>
          <t>¦1¦1¦1¦2¦0¦Null§</t>
        </r>
      </text>
    </comment>
    <comment ref="A12" authorId="0" shapeId="0" xr:uid="{00000000-0006-0000-0000-000004000000}">
      <text>
        <r>
          <rPr>
            <sz val="9"/>
            <rFont val="Tahoma"/>
          </rPr>
          <t>¦1¦1¦1¦3¦0¦Null§</t>
        </r>
      </text>
    </comment>
    <comment ref="A14" authorId="0" shapeId="0" xr:uid="{00000000-0006-0000-0000-000005000000}">
      <text>
        <r>
          <rPr>
            <sz val="9"/>
            <rFont val="Tahoma"/>
          </rPr>
          <t>¦1¦1¦1¦4¦0¦Null§</t>
        </r>
      </text>
    </comment>
    <comment ref="A16" authorId="0" shapeId="0" xr:uid="{00000000-0006-0000-0000-000006000000}">
      <text>
        <r>
          <rPr>
            <sz val="9"/>
            <rFont val="Tahoma"/>
          </rPr>
          <t>¦1¦1¦1¦5¦0¦Null§</t>
        </r>
      </text>
    </comment>
    <comment ref="A18" authorId="0" shapeId="0" xr:uid="{00000000-0006-0000-0000-000007000000}">
      <text>
        <r>
          <rPr>
            <sz val="9"/>
            <rFont val="Tahoma"/>
          </rPr>
          <t>¦1¦1¦1¦6¦0¦Null§</t>
        </r>
      </text>
    </comment>
    <comment ref="A20" authorId="0" shapeId="0" xr:uid="{00000000-0006-0000-0000-000008000000}">
      <text>
        <r>
          <rPr>
            <sz val="9"/>
            <rFont val="Tahoma"/>
          </rPr>
          <t>¦1¦1¦1¦7¦0¦Null§</t>
        </r>
      </text>
    </comment>
    <comment ref="A22" authorId="0" shapeId="0" xr:uid="{00000000-0006-0000-0000-000009000000}">
      <text>
        <r>
          <rPr>
            <sz val="9"/>
            <rFont val="Tahoma"/>
          </rPr>
          <t>¦1¦1¦1¦8¦0¦Null§</t>
        </r>
      </text>
    </comment>
    <comment ref="A24" authorId="0" shapeId="0" xr:uid="{00000000-0006-0000-0000-00000A000000}">
      <text>
        <r>
          <rPr>
            <sz val="9"/>
            <rFont val="Tahoma"/>
          </rPr>
          <t>¦1¦1¦1¦9¦0¦Null§</t>
        </r>
      </text>
    </comment>
    <comment ref="A26" authorId="0" shapeId="0" xr:uid="{00000000-0006-0000-0000-00000B000000}">
      <text>
        <r>
          <rPr>
            <sz val="9"/>
            <rFont val="Tahoma"/>
          </rPr>
          <t>¦1¦1¦1¦10¦0¦Null§</t>
        </r>
      </text>
    </comment>
    <comment ref="A28" authorId="0" shapeId="0" xr:uid="{00000000-0006-0000-0000-00000C000000}">
      <text>
        <r>
          <rPr>
            <sz val="9"/>
            <rFont val="Tahoma"/>
          </rPr>
          <t>¦1¦1¦1¦11¦0¦Null§</t>
        </r>
      </text>
    </comment>
    <comment ref="A30" authorId="0" shapeId="0" xr:uid="{00000000-0006-0000-0000-00000D000000}">
      <text>
        <r>
          <rPr>
            <sz val="9"/>
            <rFont val="Tahoma"/>
          </rPr>
          <t>¦1¦1¦1¦12¦0¦Null§</t>
        </r>
      </text>
    </comment>
    <comment ref="A32" authorId="0" shapeId="0" xr:uid="{00000000-0006-0000-0000-00000E000000}">
      <text>
        <r>
          <rPr>
            <sz val="9"/>
            <rFont val="Tahoma"/>
          </rPr>
          <t>¦1¦1¦1¦13¦0¦Null§</t>
        </r>
      </text>
    </comment>
    <comment ref="A34" authorId="0" shapeId="0" xr:uid="{00000000-0006-0000-0000-00000F000000}">
      <text>
        <r>
          <rPr>
            <sz val="9"/>
            <rFont val="Tahoma"/>
          </rPr>
          <t>¦1¦1¦1¦14¦0¦Null§</t>
        </r>
      </text>
    </comment>
    <comment ref="A36" authorId="0" shapeId="0" xr:uid="{00000000-0006-0000-0000-000010000000}">
      <text>
        <r>
          <rPr>
            <sz val="9"/>
            <rFont val="Tahoma"/>
          </rPr>
          <t>¦1¦1¦1¦15¦0¦Null§</t>
        </r>
      </text>
    </comment>
    <comment ref="A38" authorId="0" shapeId="0" xr:uid="{00000000-0006-0000-0000-000011000000}">
      <text>
        <r>
          <rPr>
            <sz val="9"/>
            <rFont val="Tahoma"/>
          </rPr>
          <t>¦1¦1¦1¦16¦0¦Null§</t>
        </r>
      </text>
    </comment>
    <comment ref="A40" authorId="0" shapeId="0" xr:uid="{00000000-0006-0000-0000-000012000000}">
      <text>
        <r>
          <rPr>
            <sz val="9"/>
            <rFont val="Tahoma"/>
          </rPr>
          <t>¦1¦1¦1¦17¦0¦Null§</t>
        </r>
      </text>
    </comment>
    <comment ref="A42" authorId="0" shapeId="0" xr:uid="{00000000-0006-0000-0000-000013000000}">
      <text>
        <r>
          <rPr>
            <sz val="9"/>
            <rFont val="Tahoma"/>
          </rPr>
          <t>¦1¦1¦1¦18¦0¦Null§</t>
        </r>
      </text>
    </comment>
    <comment ref="A44" authorId="0" shapeId="0" xr:uid="{00000000-0006-0000-0000-000014000000}">
      <text>
        <r>
          <rPr>
            <sz val="9"/>
            <rFont val="Tahoma"/>
          </rPr>
          <t>¦1¦1¦1¦19¦0¦Null§</t>
        </r>
      </text>
    </comment>
    <comment ref="A46" authorId="0" shapeId="0" xr:uid="{00000000-0006-0000-0000-000015000000}">
      <text>
        <r>
          <rPr>
            <sz val="9"/>
            <rFont val="Tahoma"/>
          </rPr>
          <t>¦1¦1¦1¦20¦0¦Null§</t>
        </r>
      </text>
    </comment>
    <comment ref="A48" authorId="0" shapeId="0" xr:uid="{00000000-0006-0000-0000-000016000000}">
      <text>
        <r>
          <rPr>
            <sz val="9"/>
            <rFont val="Tahoma"/>
          </rPr>
          <t>¦1¦1¦1¦21¦0¦Null§</t>
        </r>
      </text>
    </comment>
    <comment ref="A50" authorId="0" shapeId="0" xr:uid="{00000000-0006-0000-0000-000017000000}">
      <text>
        <r>
          <rPr>
            <sz val="9"/>
            <rFont val="Tahoma"/>
          </rPr>
          <t>¦1¦1¦1¦22¦0¦Null§</t>
        </r>
      </text>
    </comment>
    <comment ref="A52" authorId="0" shapeId="0" xr:uid="{00000000-0006-0000-0000-000018000000}">
      <text>
        <r>
          <rPr>
            <sz val="9"/>
            <rFont val="Tahoma"/>
          </rPr>
          <t>¦1¦1¦1¦23¦0¦Null§</t>
        </r>
      </text>
    </comment>
    <comment ref="A54" authorId="0" shapeId="0" xr:uid="{00000000-0006-0000-0000-000019000000}">
      <text>
        <r>
          <rPr>
            <sz val="9"/>
            <rFont val="Tahoma"/>
          </rPr>
          <t>¦1¦1¦1¦24¦0¦Null§</t>
        </r>
      </text>
    </comment>
    <comment ref="A56" authorId="0" shapeId="0" xr:uid="{00000000-0006-0000-0000-00001A000000}">
      <text>
        <r>
          <rPr>
            <sz val="9"/>
            <rFont val="Tahoma"/>
          </rPr>
          <t>¦1¦1¦1¦25¦0¦Null§</t>
        </r>
      </text>
    </comment>
    <comment ref="A58" authorId="0" shapeId="0" xr:uid="{00000000-0006-0000-0000-00001B000000}">
      <text>
        <r>
          <rPr>
            <sz val="9"/>
            <rFont val="Tahoma"/>
          </rPr>
          <t>¦1¦1¦1¦26¦0¦Null§</t>
        </r>
      </text>
    </comment>
    <comment ref="A60" authorId="0" shapeId="0" xr:uid="{00000000-0006-0000-0000-00001C000000}">
      <text>
        <r>
          <rPr>
            <sz val="9"/>
            <rFont val="Tahoma"/>
          </rPr>
          <t>¦1¦1¦1¦27¦0¦Null§</t>
        </r>
      </text>
    </comment>
    <comment ref="A62" authorId="0" shapeId="0" xr:uid="{00000000-0006-0000-0000-00001D000000}">
      <text>
        <r>
          <rPr>
            <sz val="9"/>
            <rFont val="Tahoma"/>
          </rPr>
          <t>¦1¦1¦1¦28¦0¦Null§</t>
        </r>
      </text>
    </comment>
    <comment ref="A64" authorId="0" shapeId="0" xr:uid="{00000000-0006-0000-0000-00001E000000}">
      <text>
        <r>
          <rPr>
            <sz val="9"/>
            <rFont val="Tahoma"/>
          </rPr>
          <t>¦1¦1¦1¦29¦0¦Null§</t>
        </r>
      </text>
    </comment>
    <comment ref="A66" authorId="0" shapeId="0" xr:uid="{00000000-0006-0000-0000-00001F000000}">
      <text>
        <r>
          <rPr>
            <sz val="9"/>
            <rFont val="Tahoma"/>
          </rPr>
          <t>¦1¦1¦1¦30¦0¦Null§</t>
        </r>
      </text>
    </comment>
    <comment ref="A68" authorId="0" shapeId="0" xr:uid="{00000000-0006-0000-0000-000020000000}">
      <text>
        <r>
          <rPr>
            <sz val="9"/>
            <rFont val="Tahoma"/>
          </rPr>
          <t>¦1¦1¦1¦31¦0¦Null§</t>
        </r>
      </text>
    </comment>
    <comment ref="A70" authorId="0" shapeId="0" xr:uid="{00000000-0006-0000-0000-000021000000}">
      <text>
        <r>
          <rPr>
            <sz val="9"/>
            <rFont val="Tahoma"/>
          </rPr>
          <t>¦1¦1¦1¦32¦0¦Null§</t>
        </r>
      </text>
    </comment>
    <comment ref="A80" authorId="0" shapeId="0" xr:uid="{00000000-0006-0000-0000-000022000000}">
      <text>
        <r>
          <rPr>
            <sz val="9"/>
            <rFont val="Tahoma"/>
          </rPr>
          <t>¦1¦1¦1¦33¦0¦Null§</t>
        </r>
      </text>
    </comment>
    <comment ref="A82" authorId="0" shapeId="0" xr:uid="{00000000-0006-0000-0000-000023000000}">
      <text>
        <r>
          <rPr>
            <sz val="9"/>
            <rFont val="Tahoma"/>
          </rPr>
          <t>¦1¦1¦1¦34¦0¦Null§</t>
        </r>
      </text>
    </comment>
    <comment ref="A84" authorId="0" shapeId="0" xr:uid="{00000000-0006-0000-0000-000024000000}">
      <text>
        <r>
          <rPr>
            <sz val="9"/>
            <rFont val="Tahoma"/>
          </rPr>
          <t>¦1¦1¦1¦35¦0¦Null§</t>
        </r>
      </text>
    </comment>
    <comment ref="A86" authorId="0" shapeId="0" xr:uid="{00000000-0006-0000-0000-000025000000}">
      <text>
        <r>
          <rPr>
            <sz val="9"/>
            <rFont val="Tahoma"/>
          </rPr>
          <t>¦1¦1¦1¦36¦0¦Null§</t>
        </r>
      </text>
    </comment>
    <comment ref="A88" authorId="0" shapeId="0" xr:uid="{00000000-0006-0000-0000-000026000000}">
      <text>
        <r>
          <rPr>
            <sz val="9"/>
            <rFont val="Tahoma"/>
          </rPr>
          <t>¦1¦1¦1¦37¦0¦Null§PercPrevItem</t>
        </r>
      </text>
    </comment>
    <comment ref="A90" authorId="0" shapeId="0" xr:uid="{00000000-0006-0000-0000-000027000000}">
      <text>
        <r>
          <rPr>
            <sz val="9"/>
            <rFont val="Tahoma"/>
          </rPr>
          <t>¦1¦1¦1¦38¦0¦Null§</t>
        </r>
      </text>
    </comment>
    <comment ref="A92" authorId="0" shapeId="0" xr:uid="{00000000-0006-0000-0000-000028000000}">
      <text>
        <r>
          <rPr>
            <sz val="9"/>
            <rFont val="Tahoma"/>
          </rPr>
          <t>¦1¦1¦1¦39¦0¦Null§</t>
        </r>
      </text>
    </comment>
    <comment ref="A94" authorId="0" shapeId="0" xr:uid="{00000000-0006-0000-0000-000029000000}">
      <text>
        <r>
          <rPr>
            <sz val="9"/>
            <rFont val="Tahoma"/>
          </rPr>
          <t>¦1¦1¦1¦40¦0¦Null§PercPrevItem</t>
        </r>
      </text>
    </comment>
    <comment ref="A96" authorId="0" shapeId="0" xr:uid="{00000000-0006-0000-0000-00002A000000}">
      <text>
        <r>
          <rPr>
            <sz val="9"/>
            <rFont val="Tahoma"/>
          </rPr>
          <t>¦1¦1¦1¦41¦0¦Null§</t>
        </r>
      </text>
    </comment>
    <comment ref="A98" authorId="0" shapeId="0" xr:uid="{00000000-0006-0000-0000-00002B000000}">
      <text>
        <r>
          <rPr>
            <sz val="9"/>
            <rFont val="Tahoma"/>
          </rPr>
          <t>¦1¦1¦1¦42¦0¦Null§</t>
        </r>
      </text>
    </comment>
    <comment ref="A100" authorId="0" shapeId="0" xr:uid="{00000000-0006-0000-0000-00002C000000}">
      <text>
        <r>
          <rPr>
            <sz val="9"/>
            <rFont val="Tahoma"/>
          </rPr>
          <t>¦1¦1¦1¦43¦0¦Null§PercPrevItem</t>
        </r>
      </text>
    </comment>
    <comment ref="A145" authorId="0" shapeId="0" xr:uid="{00000000-0006-0000-0000-00002D000000}">
      <text>
        <r>
          <rPr>
            <sz val="9"/>
            <rFont val="Tahoma"/>
          </rPr>
          <t>¦1¦1¦2¦1¦0¦Null§</t>
        </r>
      </text>
    </comment>
    <comment ref="A147" authorId="0" shapeId="0" xr:uid="{00000000-0006-0000-0000-00002E000000}">
      <text>
        <r>
          <rPr>
            <sz val="9"/>
            <rFont val="Tahoma"/>
          </rPr>
          <t>¦1¦1¦2¦2¦0¦Null§</t>
        </r>
      </text>
    </comment>
    <comment ref="A149" authorId="0" shapeId="0" xr:uid="{00000000-0006-0000-0000-00002F000000}">
      <text>
        <r>
          <rPr>
            <sz val="9"/>
            <rFont val="Tahoma"/>
          </rPr>
          <t>¦1¦1¦2¦3¦0¦Null§</t>
        </r>
      </text>
    </comment>
    <comment ref="A151" authorId="0" shapeId="0" xr:uid="{00000000-0006-0000-0000-000030000000}">
      <text>
        <r>
          <rPr>
            <sz val="9"/>
            <rFont val="Tahoma"/>
          </rPr>
          <t>¦1¦1¦2¦4¦0¦Null§</t>
        </r>
      </text>
    </comment>
    <comment ref="A153" authorId="0" shapeId="0" xr:uid="{00000000-0006-0000-0000-000031000000}">
      <text>
        <r>
          <rPr>
            <sz val="9"/>
            <rFont val="Tahoma"/>
          </rPr>
          <t>¦1¦1¦2¦5¦0¦Null§</t>
        </r>
      </text>
    </comment>
    <comment ref="A155" authorId="0" shapeId="0" xr:uid="{00000000-0006-0000-0000-000032000000}">
      <text>
        <r>
          <rPr>
            <sz val="9"/>
            <rFont val="Tahoma"/>
          </rPr>
          <t>¦1¦1¦2¦6¦0¦Null§</t>
        </r>
      </text>
    </comment>
    <comment ref="A217" authorId="0" shapeId="0" xr:uid="{00000000-0006-0000-0000-000033000000}">
      <text>
        <r>
          <rPr>
            <sz val="9"/>
            <rFont val="Tahoma"/>
          </rPr>
          <t>¦1¦1¦3¦1¦0¦Null§</t>
        </r>
      </text>
    </comment>
    <comment ref="A219" authorId="0" shapeId="0" xr:uid="{00000000-0006-0000-0000-000034000000}">
      <text>
        <r>
          <rPr>
            <sz val="9"/>
            <rFont val="Tahoma"/>
          </rPr>
          <t>¦1¦1¦3¦2¦0¦Null§</t>
        </r>
      </text>
    </comment>
    <comment ref="A221" authorId="0" shapeId="0" xr:uid="{00000000-0006-0000-0000-000035000000}">
      <text>
        <r>
          <rPr>
            <sz val="9"/>
            <rFont val="Tahoma"/>
          </rPr>
          <t>¦1¦1¦3¦3¦0¦Null§</t>
        </r>
      </text>
    </comment>
    <comment ref="A223" authorId="0" shapeId="0" xr:uid="{00000000-0006-0000-0000-000036000000}">
      <text>
        <r>
          <rPr>
            <sz val="9"/>
            <rFont val="Tahoma"/>
          </rPr>
          <t>¦1¦1¦3¦4¦0¦Null§</t>
        </r>
      </text>
    </comment>
    <comment ref="A225" authorId="0" shapeId="0" xr:uid="{00000000-0006-0000-0000-000037000000}">
      <text>
        <r>
          <rPr>
            <sz val="9"/>
            <rFont val="Tahoma"/>
          </rPr>
          <t>¦1¦1¦3¦5¦0¦Null§</t>
        </r>
      </text>
    </comment>
    <comment ref="A227" authorId="0" shapeId="0" xr:uid="{00000000-0006-0000-0000-000038000000}">
      <text>
        <r>
          <rPr>
            <sz val="9"/>
            <rFont val="Tahoma"/>
          </rPr>
          <t>¦1¦1¦3¦6¦0¦Null§</t>
        </r>
      </text>
    </comment>
    <comment ref="A229" authorId="0" shapeId="0" xr:uid="{00000000-0006-0000-0000-000039000000}">
      <text>
        <r>
          <rPr>
            <sz val="9"/>
            <rFont val="Tahoma"/>
          </rPr>
          <t>¦1¦1¦3¦7¦0¦Null§</t>
        </r>
      </text>
    </comment>
    <comment ref="A231" authorId="0" shapeId="0" xr:uid="{00000000-0006-0000-0000-00003A000000}">
      <text>
        <r>
          <rPr>
            <sz val="9"/>
            <rFont val="Tahoma"/>
          </rPr>
          <t>¦1¦1¦3¦8¦0¦Null§</t>
        </r>
      </text>
    </comment>
    <comment ref="A233" authorId="0" shapeId="0" xr:uid="{00000000-0006-0000-0000-00003B000000}">
      <text>
        <r>
          <rPr>
            <sz val="9"/>
            <rFont val="Tahoma"/>
          </rPr>
          <t>¦1¦1¦3¦9¦0¦Null§</t>
        </r>
      </text>
    </comment>
    <comment ref="A235" authorId="0" shapeId="0" xr:uid="{00000000-0006-0000-0000-00003C000000}">
      <text>
        <r>
          <rPr>
            <sz val="9"/>
            <rFont val="Tahoma"/>
          </rPr>
          <t>¦1¦1¦3¦10¦0¦Null§</t>
        </r>
      </text>
    </comment>
    <comment ref="A237" authorId="0" shapeId="0" xr:uid="{00000000-0006-0000-0000-00003D000000}">
      <text>
        <r>
          <rPr>
            <sz val="9"/>
            <rFont val="Tahoma"/>
          </rPr>
          <t>¦1¦1¦3¦11¦0¦Null§PercPrevItem</t>
        </r>
      </text>
    </comment>
    <comment ref="A239" authorId="0" shapeId="0" xr:uid="{00000000-0006-0000-0000-00003E000000}">
      <text>
        <r>
          <rPr>
            <sz val="9"/>
            <rFont val="Tahoma"/>
          </rPr>
          <t>¦1¦1¦3¦12¦0¦Null§</t>
        </r>
      </text>
    </comment>
    <comment ref="A241" authorId="0" shapeId="0" xr:uid="{00000000-0006-0000-0000-00003F000000}">
      <text>
        <r>
          <rPr>
            <sz val="9"/>
            <rFont val="Tahoma"/>
          </rPr>
          <t>¦1¦1¦3¦13¦0¦Null§</t>
        </r>
      </text>
    </comment>
    <comment ref="A243" authorId="0" shapeId="0" xr:uid="{00000000-0006-0000-0000-000040000000}">
      <text>
        <r>
          <rPr>
            <sz val="9"/>
            <rFont val="Tahoma"/>
          </rPr>
          <t>¦1¦1¦3¦14¦0¦Null§</t>
        </r>
      </text>
    </comment>
    <comment ref="A245" authorId="0" shapeId="0" xr:uid="{00000000-0006-0000-0000-000041000000}">
      <text>
        <r>
          <rPr>
            <sz val="9"/>
            <rFont val="Tahoma"/>
          </rPr>
          <t>¦1¦1¦3¦15¦0¦Null§</t>
        </r>
      </text>
    </comment>
    <comment ref="A247" authorId="0" shapeId="0" xr:uid="{00000000-0006-0000-0000-000042000000}">
      <text>
        <r>
          <rPr>
            <sz val="9"/>
            <rFont val="Tahoma"/>
          </rPr>
          <t>¦1¦1¦3¦16¦0¦Null§</t>
        </r>
      </text>
    </comment>
    <comment ref="A249" authorId="0" shapeId="0" xr:uid="{00000000-0006-0000-0000-000043000000}">
      <text>
        <r>
          <rPr>
            <sz val="9"/>
            <rFont val="Tahoma"/>
          </rPr>
          <t>¦1¦1¦3¦17¦0¦Null§</t>
        </r>
      </text>
    </comment>
    <comment ref="A251" authorId="0" shapeId="0" xr:uid="{00000000-0006-0000-0000-000044000000}">
      <text>
        <r>
          <rPr>
            <sz val="9"/>
            <rFont val="Tahoma"/>
          </rPr>
          <t>¦1¦1¦3¦18¦0¦Null§</t>
        </r>
      </text>
    </comment>
    <comment ref="A253" authorId="0" shapeId="0" xr:uid="{00000000-0006-0000-0000-000045000000}">
      <text>
        <r>
          <rPr>
            <sz val="9"/>
            <rFont val="Tahoma"/>
          </rPr>
          <t>¦1¦1¦3¦19¦0¦Null§</t>
        </r>
      </text>
    </comment>
    <comment ref="A255" authorId="0" shapeId="0" xr:uid="{00000000-0006-0000-0000-000046000000}">
      <text>
        <r>
          <rPr>
            <sz val="9"/>
            <rFont val="Tahoma"/>
          </rPr>
          <t>¦1¦1¦3¦20¦0¦Null§</t>
        </r>
      </text>
    </comment>
    <comment ref="A257" authorId="0" shapeId="0" xr:uid="{00000000-0006-0000-0000-000047000000}">
      <text>
        <r>
          <rPr>
            <sz val="9"/>
            <rFont val="Tahoma"/>
          </rPr>
          <t>¦1¦1¦3¦21¦0¦Null§</t>
        </r>
      </text>
    </comment>
    <comment ref="A259" authorId="0" shapeId="0" xr:uid="{00000000-0006-0000-0000-000048000000}">
      <text>
        <r>
          <rPr>
            <sz val="9"/>
            <rFont val="Tahoma"/>
          </rPr>
          <t>¦1¦1¦3¦22¦0¦Null§</t>
        </r>
      </text>
    </comment>
    <comment ref="A261" authorId="0" shapeId="0" xr:uid="{00000000-0006-0000-0000-000049000000}">
      <text>
        <r>
          <rPr>
            <sz val="9"/>
            <rFont val="Tahoma"/>
          </rPr>
          <t>¦1¦1¦3¦23¦0¦Null§</t>
        </r>
      </text>
    </comment>
    <comment ref="A263" authorId="0" shapeId="0" xr:uid="{00000000-0006-0000-0000-00004A000000}">
      <text>
        <r>
          <rPr>
            <sz val="9"/>
            <rFont val="Tahoma"/>
          </rPr>
          <t>¦1¦1¦3¦24¦0¦Null§</t>
        </r>
      </text>
    </comment>
    <comment ref="A265" authorId="0" shapeId="0" xr:uid="{00000000-0006-0000-0000-00004B000000}">
      <text>
        <r>
          <rPr>
            <sz val="9"/>
            <rFont val="Tahoma"/>
          </rPr>
          <t>¦1¦1¦3¦25¦0¦Null§</t>
        </r>
      </text>
    </comment>
    <comment ref="A267" authorId="0" shapeId="0" xr:uid="{00000000-0006-0000-0000-00004C000000}">
      <text>
        <r>
          <rPr>
            <sz val="9"/>
            <rFont val="Tahoma"/>
          </rPr>
          <t>¦1¦1¦3¦26¦0¦Null§</t>
        </r>
      </text>
    </comment>
    <comment ref="A269" authorId="0" shapeId="0" xr:uid="{00000000-0006-0000-0000-00004D000000}">
      <text>
        <r>
          <rPr>
            <sz val="9"/>
            <rFont val="Tahoma"/>
          </rPr>
          <t>¦1¦1¦3¦27¦0¦Null§</t>
        </r>
      </text>
    </comment>
    <comment ref="A271" authorId="0" shapeId="0" xr:uid="{00000000-0006-0000-0000-00004E000000}">
      <text>
        <r>
          <rPr>
            <sz val="9"/>
            <rFont val="Tahoma"/>
          </rPr>
          <t>¦1¦1¦3¦28¦0¦Null§</t>
        </r>
      </text>
    </comment>
    <comment ref="A273" authorId="0" shapeId="0" xr:uid="{00000000-0006-0000-0000-00004F000000}">
      <text>
        <r>
          <rPr>
            <sz val="9"/>
            <rFont val="Tahoma"/>
          </rPr>
          <t>¦1¦1¦3¦29¦0¦Null§</t>
        </r>
      </text>
    </comment>
    <comment ref="A275" authorId="0" shapeId="0" xr:uid="{00000000-0006-0000-0000-000050000000}">
      <text>
        <r>
          <rPr>
            <sz val="9"/>
            <rFont val="Tahoma"/>
          </rPr>
          <t>¦1¦1¦3¦30¦0¦Null§</t>
        </r>
      </text>
    </comment>
    <comment ref="A277" authorId="0" shapeId="0" xr:uid="{00000000-0006-0000-0000-000051000000}">
      <text>
        <r>
          <rPr>
            <sz val="9"/>
            <rFont val="Tahoma"/>
          </rPr>
          <t>¦1¦1¦3¦31¦0¦Null§</t>
        </r>
      </text>
    </comment>
    <comment ref="A279" authorId="0" shapeId="0" xr:uid="{00000000-0006-0000-0000-000052000000}">
      <text>
        <r>
          <rPr>
            <sz val="9"/>
            <rFont val="Tahoma"/>
          </rPr>
          <t>¦1¦1¦3¦32¦0¦Null§</t>
        </r>
      </text>
    </comment>
    <comment ref="A289" authorId="0" shapeId="0" xr:uid="{00000000-0006-0000-0000-000053000000}">
      <text>
        <r>
          <rPr>
            <sz val="9"/>
            <rFont val="Tahoma"/>
          </rPr>
          <t>¦1¦1¦3¦33¦0¦Null§</t>
        </r>
      </text>
    </comment>
    <comment ref="A291" authorId="0" shapeId="0" xr:uid="{00000000-0006-0000-0000-000054000000}">
      <text>
        <r>
          <rPr>
            <sz val="9"/>
            <rFont val="Tahoma"/>
          </rPr>
          <t>¦1¦1¦3¦34¦0¦Null§</t>
        </r>
      </text>
    </comment>
    <comment ref="A293" authorId="0" shapeId="0" xr:uid="{00000000-0006-0000-0000-000055000000}">
      <text>
        <r>
          <rPr>
            <sz val="9"/>
            <rFont val="Tahoma"/>
          </rPr>
          <t>¦1¦1¦3¦35¦0¦Null§</t>
        </r>
      </text>
    </comment>
    <comment ref="A295" authorId="0" shapeId="0" xr:uid="{00000000-0006-0000-0000-000056000000}">
      <text>
        <r>
          <rPr>
            <sz val="9"/>
            <rFont val="Tahoma"/>
          </rPr>
          <t>¦1¦1¦3¦36¦0¦Null§</t>
        </r>
      </text>
    </comment>
    <comment ref="A297" authorId="0" shapeId="0" xr:uid="{00000000-0006-0000-0000-000057000000}">
      <text>
        <r>
          <rPr>
            <sz val="9"/>
            <rFont val="Tahoma"/>
          </rPr>
          <t>¦1¦1¦3¦37¦0¦Null§</t>
        </r>
      </text>
    </comment>
    <comment ref="A299" authorId="0" shapeId="0" xr:uid="{00000000-0006-0000-0000-000058000000}">
      <text>
        <r>
          <rPr>
            <sz val="9"/>
            <rFont val="Tahoma"/>
          </rPr>
          <t>¦1¦1¦3¦38¦0¦Null§</t>
        </r>
      </text>
    </comment>
    <comment ref="A301" authorId="0" shapeId="0" xr:uid="{00000000-0006-0000-0000-000059000000}">
      <text>
        <r>
          <rPr>
            <sz val="9"/>
            <rFont val="Tahoma"/>
          </rPr>
          <t>¦1¦1¦3¦39¦0¦Null§</t>
        </r>
      </text>
    </comment>
    <comment ref="A303" authorId="0" shapeId="0" xr:uid="{00000000-0006-0000-0000-00005A000000}">
      <text>
        <r>
          <rPr>
            <sz val="9"/>
            <rFont val="Tahoma"/>
          </rPr>
          <t>¦1¦1¦3¦40¦0¦Null§</t>
        </r>
      </text>
    </comment>
    <comment ref="A305" authorId="0" shapeId="0" xr:uid="{00000000-0006-0000-0000-00005B000000}">
      <text>
        <r>
          <rPr>
            <sz val="9"/>
            <rFont val="Tahoma"/>
          </rPr>
          <t>¦1¦1¦3¦41¦0¦Null§</t>
        </r>
      </text>
    </comment>
    <comment ref="A307" authorId="0" shapeId="0" xr:uid="{00000000-0006-0000-0000-00005C000000}">
      <text>
        <r>
          <rPr>
            <sz val="9"/>
            <rFont val="Tahoma"/>
          </rPr>
          <t>¦1¦1¦3¦42¦0¦Null§</t>
        </r>
      </text>
    </comment>
    <comment ref="A309" authorId="0" shapeId="0" xr:uid="{00000000-0006-0000-0000-00005D000000}">
      <text>
        <r>
          <rPr>
            <sz val="9"/>
            <rFont val="Tahoma"/>
          </rPr>
          <t>¦1¦1¦3¦43¦0¦Null§</t>
        </r>
      </text>
    </comment>
    <comment ref="A311" authorId="0" shapeId="0" xr:uid="{00000000-0006-0000-0000-00005E000000}">
      <text>
        <r>
          <rPr>
            <sz val="9"/>
            <rFont val="Tahoma"/>
          </rPr>
          <t>¦1¦1¦3¦44¦0¦Null§</t>
        </r>
      </text>
    </comment>
    <comment ref="A313" authorId="0" shapeId="0" xr:uid="{00000000-0006-0000-0000-00005F000000}">
      <text>
        <r>
          <rPr>
            <sz val="9"/>
            <rFont val="Tahoma"/>
          </rPr>
          <t>¦1¦1¦3¦45¦0¦Null§</t>
        </r>
      </text>
    </comment>
    <comment ref="A315" authorId="0" shapeId="0" xr:uid="{00000000-0006-0000-0000-000060000000}">
      <text>
        <r>
          <rPr>
            <sz val="9"/>
            <rFont val="Tahoma"/>
          </rPr>
          <t>¦1¦1¦3¦46¦0¦Null§</t>
        </r>
      </text>
    </comment>
    <comment ref="A317" authorId="0" shapeId="0" xr:uid="{00000000-0006-0000-0000-000061000000}">
      <text>
        <r>
          <rPr>
            <sz val="9"/>
            <rFont val="Tahoma"/>
          </rPr>
          <t>¦1¦1¦3¦47¦0¦Null§</t>
        </r>
      </text>
    </comment>
    <comment ref="A319" authorId="0" shapeId="0" xr:uid="{00000000-0006-0000-0000-000062000000}">
      <text>
        <r>
          <rPr>
            <sz val="9"/>
            <rFont val="Tahoma"/>
          </rPr>
          <t>¦1¦1¦3¦48¦0¦Null§</t>
        </r>
      </text>
    </comment>
    <comment ref="A321" authorId="0" shapeId="0" xr:uid="{00000000-0006-0000-0000-000063000000}">
      <text>
        <r>
          <rPr>
            <sz val="9"/>
            <rFont val="Tahoma"/>
          </rPr>
          <t>¦1¦1¦3¦49¦0¦Null§</t>
        </r>
      </text>
    </comment>
    <comment ref="A323" authorId="0" shapeId="0" xr:uid="{00000000-0006-0000-0000-000064000000}">
      <text>
        <r>
          <rPr>
            <sz val="9"/>
            <rFont val="Tahoma"/>
          </rPr>
          <t>¦1¦1¦3¦50¦0¦Null§</t>
        </r>
      </text>
    </comment>
    <comment ref="A325" authorId="0" shapeId="0" xr:uid="{00000000-0006-0000-0000-000065000000}">
      <text>
        <r>
          <rPr>
            <sz val="9"/>
            <rFont val="Tahoma"/>
          </rPr>
          <t>¦1¦1¦3¦51¦0¦Null§PercPrevItem</t>
        </r>
      </text>
    </comment>
    <comment ref="A327" authorId="0" shapeId="0" xr:uid="{00000000-0006-0000-0000-000066000000}">
      <text>
        <r>
          <rPr>
            <sz val="9"/>
            <rFont val="Tahoma"/>
          </rPr>
          <t>¦1¦1¦3¦52¦0¦Null§</t>
        </r>
      </text>
    </comment>
    <comment ref="A329" authorId="0" shapeId="0" xr:uid="{00000000-0006-0000-0000-000067000000}">
      <text>
        <r>
          <rPr>
            <sz val="9"/>
            <rFont val="Tahoma"/>
          </rPr>
          <t>¦1¦1¦3¦53¦0¦Null§PercPrevItem</t>
        </r>
      </text>
    </comment>
    <comment ref="A331" authorId="0" shapeId="0" xr:uid="{00000000-0006-0000-0000-000068000000}">
      <text>
        <r>
          <rPr>
            <sz val="9"/>
            <rFont val="Tahoma"/>
          </rPr>
          <t>¦1¦1¦3¦54¦0¦Null§</t>
        </r>
      </text>
    </comment>
    <comment ref="A333" authorId="0" shapeId="0" xr:uid="{00000000-0006-0000-0000-000069000000}">
      <text>
        <r>
          <rPr>
            <sz val="9"/>
            <rFont val="Tahoma"/>
          </rPr>
          <t>¦1¦1¦3¦55¦0¦Null§PercPrevItem</t>
        </r>
      </text>
    </comment>
    <comment ref="A335" authorId="0" shapeId="0" xr:uid="{00000000-0006-0000-0000-00006A000000}">
      <text>
        <r>
          <rPr>
            <sz val="9"/>
            <rFont val="Tahoma"/>
          </rPr>
          <t>¦1¦1¦3¦56¦0¦Null§</t>
        </r>
      </text>
    </comment>
    <comment ref="A337" authorId="0" shapeId="0" xr:uid="{00000000-0006-0000-0000-00006B000000}">
      <text>
        <r>
          <rPr>
            <sz val="9"/>
            <rFont val="Tahoma"/>
          </rPr>
          <t>¦1¦1¦3¦57¦0¦Null§PercPrevItem</t>
        </r>
      </text>
    </comment>
    <comment ref="A339" authorId="0" shapeId="0" xr:uid="{00000000-0006-0000-0000-00006C000000}">
      <text>
        <r>
          <rPr>
            <sz val="9"/>
            <rFont val="Tahoma"/>
          </rPr>
          <t>¦1¦1¦3¦58¦0¦Null§</t>
        </r>
      </text>
    </comment>
    <comment ref="A341" authorId="0" shapeId="0" xr:uid="{00000000-0006-0000-0000-00006D000000}">
      <text>
        <r>
          <rPr>
            <sz val="9"/>
            <rFont val="Tahoma"/>
          </rPr>
          <t>¦1¦1¦3¦59¦0¦Null§</t>
        </r>
      </text>
    </comment>
    <comment ref="A343" authorId="0" shapeId="0" xr:uid="{00000000-0006-0000-0000-00006E000000}">
      <text>
        <r>
          <rPr>
            <sz val="9"/>
            <rFont val="Tahoma"/>
          </rPr>
          <t>¦1¦1¦3¦60¦0¦Null§</t>
        </r>
      </text>
    </comment>
    <comment ref="A354" authorId="0" shapeId="0" xr:uid="{00000000-0006-0000-0000-00006F000000}">
      <text>
        <r>
          <rPr>
            <sz val="9"/>
            <rFont val="Tahoma"/>
          </rPr>
          <t>¦1¦1¦3¦61¦0¦Null§</t>
        </r>
      </text>
    </comment>
    <comment ref="A356" authorId="0" shapeId="0" xr:uid="{00000000-0006-0000-0000-000070000000}">
      <text>
        <r>
          <rPr>
            <sz val="9"/>
            <rFont val="Tahoma"/>
          </rPr>
          <t>¦1¦1¦3¦62¦0¦Null§</t>
        </r>
      </text>
    </comment>
    <comment ref="A358" authorId="0" shapeId="0" xr:uid="{00000000-0006-0000-0000-000071000000}">
      <text>
        <r>
          <rPr>
            <sz val="9"/>
            <rFont val="Tahoma"/>
          </rPr>
          <t>¦1¦1¦3¦63¦0¦Null§</t>
        </r>
      </text>
    </comment>
    <comment ref="A422" authorId="0" shapeId="0" xr:uid="{00000000-0006-0000-0000-000072000000}">
      <text>
        <r>
          <rPr>
            <sz val="9"/>
            <rFont val="Tahoma"/>
          </rPr>
          <t>¦1¦1¦4¦1¦0¦Null§</t>
        </r>
      </text>
    </comment>
    <comment ref="A424" authorId="0" shapeId="0" xr:uid="{00000000-0006-0000-0000-000073000000}">
      <text>
        <r>
          <rPr>
            <sz val="9"/>
            <rFont val="Tahoma"/>
          </rPr>
          <t>¦1¦1¦4¦2¦0¦Null§</t>
        </r>
      </text>
    </comment>
    <comment ref="A426" authorId="0" shapeId="0" xr:uid="{00000000-0006-0000-0000-000074000000}">
      <text>
        <r>
          <rPr>
            <sz val="9"/>
            <rFont val="Tahoma"/>
          </rPr>
          <t>¦1¦1¦4¦3¦0¦Null§</t>
        </r>
      </text>
    </comment>
    <comment ref="A428" authorId="0" shapeId="0" xr:uid="{00000000-0006-0000-0000-000075000000}">
      <text>
        <r>
          <rPr>
            <sz val="9"/>
            <rFont val="Tahoma"/>
          </rPr>
          <t>¦1¦1¦4¦4¦0¦Null§</t>
        </r>
      </text>
    </comment>
    <comment ref="A430" authorId="0" shapeId="0" xr:uid="{00000000-0006-0000-0000-000076000000}">
      <text>
        <r>
          <rPr>
            <sz val="9"/>
            <rFont val="Tahoma"/>
          </rPr>
          <t>¦1¦1¦4¦5¦0¦Null§</t>
        </r>
      </text>
    </comment>
    <comment ref="A432" authorId="0" shapeId="0" xr:uid="{00000000-0006-0000-0000-000077000000}">
      <text>
        <r>
          <rPr>
            <sz val="9"/>
            <rFont val="Tahoma"/>
          </rPr>
          <t>¦1¦1¦4¦6¦0¦Null§</t>
        </r>
      </text>
    </comment>
    <comment ref="A434" authorId="0" shapeId="0" xr:uid="{00000000-0006-0000-0000-000078000000}">
      <text>
        <r>
          <rPr>
            <sz val="9"/>
            <rFont val="Tahoma"/>
          </rPr>
          <t>¦1¦1¦4¦7¦0¦Null§</t>
        </r>
      </text>
    </comment>
    <comment ref="A436" authorId="0" shapeId="0" xr:uid="{00000000-0006-0000-0000-000079000000}">
      <text>
        <r>
          <rPr>
            <sz val="9"/>
            <rFont val="Tahoma"/>
          </rPr>
          <t>¦1¦1¦4¦8¦0¦Null§</t>
        </r>
      </text>
    </comment>
    <comment ref="A438" authorId="0" shapeId="0" xr:uid="{00000000-0006-0000-0000-00007A000000}">
      <text>
        <r>
          <rPr>
            <sz val="9"/>
            <rFont val="Tahoma"/>
          </rPr>
          <t>¦1¦1¦4¦9¦1¦Null§</t>
        </r>
      </text>
    </comment>
    <comment ref="A440" authorId="0" shapeId="0" xr:uid="{00000000-0006-0000-0000-00007B000000}">
      <text>
        <r>
          <rPr>
            <sz val="9"/>
            <rFont val="Tahoma"/>
          </rPr>
          <t>¦1¦1¦4¦10¦0¦Null§</t>
        </r>
      </text>
    </comment>
    <comment ref="A492" authorId="0" shapeId="0" xr:uid="{00000000-0006-0000-0000-00007C000000}">
      <text>
        <r>
          <rPr>
            <sz val="9"/>
            <rFont val="Tahoma"/>
          </rPr>
          <t>¦1¦1¦5¦1¦0¦Null§</t>
        </r>
      </text>
    </comment>
    <comment ref="A494" authorId="0" shapeId="0" xr:uid="{00000000-0006-0000-0000-00007D000000}">
      <text>
        <r>
          <rPr>
            <sz val="9"/>
            <rFont val="Tahoma"/>
          </rPr>
          <t>¦1¦1¦5¦2¦0¦Null§</t>
        </r>
      </text>
    </comment>
    <comment ref="A496" authorId="0" shapeId="0" xr:uid="{00000000-0006-0000-0000-00007E000000}">
      <text>
        <r>
          <rPr>
            <sz val="9"/>
            <rFont val="Tahoma"/>
          </rPr>
          <t>¦1¦1¦5¦3¦0¦Null§</t>
        </r>
      </text>
    </comment>
    <comment ref="A498" authorId="0" shapeId="0" xr:uid="{00000000-0006-0000-0000-00007F000000}">
      <text>
        <r>
          <rPr>
            <sz val="9"/>
            <rFont val="Tahoma"/>
          </rPr>
          <t>¦1¦1¦5¦4¦0¦Null§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100-000001000000}">
      <text>
        <r>
          <rPr>
            <sz val="9"/>
            <rFont val="Tahoma"/>
          </rPr>
          <t>Item¦Description¦Unit¦Qty¦Rate¦Amount§1¦THE CONSTRUCTION OF THE BUFFALO (MZINYATHI) RIVER BRIDGE ON THE QUDENI LINK ROAD (P752) AT KM 12,4§2¦SCHEDULE B: STRUCTURES§C13.1 FOUNDATIONS¦C13.2 FALSEWORK, FORMWORK AND CONCRETE FINISH¦C13.3 STEEL REINFORCEMENT¦C13.4 CONCRETE¦C13.5 PRESTRESSING¦C13.6 BEARINGS¦C13.7 JOINTS¦C13.8 ANCILLARY STRUCTURAL ELEMENTS¦C20.1 TESTING MATERIALS AND JUDGEMENT OF WORKMANSHIP</t>
        </r>
      </text>
    </comment>
    <comment ref="A8" authorId="0" shapeId="0" xr:uid="{00000000-0006-0000-0100-000002000000}">
      <text>
        <r>
          <rPr>
            <sz val="9"/>
            <rFont val="Tahoma"/>
          </rPr>
          <t>¦1¦2¦1¦1¦0¦Null§</t>
        </r>
      </text>
    </comment>
    <comment ref="A10" authorId="0" shapeId="0" xr:uid="{00000000-0006-0000-0100-000003000000}">
      <text>
        <r>
          <rPr>
            <sz val="9"/>
            <rFont val="Tahoma"/>
          </rPr>
          <t>¦1¦2¦1¦2¦0¦Null§</t>
        </r>
      </text>
    </comment>
    <comment ref="A12" authorId="0" shapeId="0" xr:uid="{00000000-0006-0000-0100-000004000000}">
      <text>
        <r>
          <rPr>
            <sz val="9"/>
            <rFont val="Tahoma"/>
          </rPr>
          <t>¦1¦2¦1¦3¦0¦Null§</t>
        </r>
      </text>
    </comment>
    <comment ref="A14" authorId="0" shapeId="0" xr:uid="{00000000-0006-0000-0100-000005000000}">
      <text>
        <r>
          <rPr>
            <sz val="9"/>
            <rFont val="Tahoma"/>
          </rPr>
          <t>¦1¦2¦1¦4¦0¦Null§</t>
        </r>
      </text>
    </comment>
    <comment ref="A16" authorId="0" shapeId="0" xr:uid="{00000000-0006-0000-0100-000006000000}">
      <text>
        <r>
          <rPr>
            <sz val="9"/>
            <rFont val="Tahoma"/>
          </rPr>
          <t>¦1¦2¦1¦5¦0¦Null§PercPrevItem</t>
        </r>
      </text>
    </comment>
    <comment ref="A18" authorId="0" shapeId="0" xr:uid="{00000000-0006-0000-0100-000007000000}">
      <text>
        <r>
          <rPr>
            <sz val="9"/>
            <rFont val="Tahoma"/>
          </rPr>
          <t>¦1¦2¦1¦6¦0¦Null§</t>
        </r>
      </text>
    </comment>
    <comment ref="A20" authorId="0" shapeId="0" xr:uid="{00000000-0006-0000-0100-000008000000}">
      <text>
        <r>
          <rPr>
            <sz val="9"/>
            <rFont val="Tahoma"/>
          </rPr>
          <t>¦1¦2¦1¦7¦0¦Null§</t>
        </r>
      </text>
    </comment>
    <comment ref="A22" authorId="0" shapeId="0" xr:uid="{00000000-0006-0000-0100-000009000000}">
      <text>
        <r>
          <rPr>
            <sz val="9"/>
            <rFont val="Tahoma"/>
          </rPr>
          <t>¦1¦2¦1¦8¦0¦Null§</t>
        </r>
      </text>
    </comment>
    <comment ref="A24" authorId="0" shapeId="0" xr:uid="{00000000-0006-0000-0100-00000A000000}">
      <text>
        <r>
          <rPr>
            <sz val="9"/>
            <rFont val="Tahoma"/>
          </rPr>
          <t>¦1¦2¦1¦9¦0¦Null§</t>
        </r>
      </text>
    </comment>
    <comment ref="A26" authorId="0" shapeId="0" xr:uid="{00000000-0006-0000-0100-00000B000000}">
      <text>
        <r>
          <rPr>
            <sz val="9"/>
            <rFont val="Tahoma"/>
          </rPr>
          <t>¦1¦2¦1¦10¦0¦Null§</t>
        </r>
      </text>
    </comment>
    <comment ref="A28" authorId="0" shapeId="0" xr:uid="{00000000-0006-0000-0100-00000C000000}">
      <text>
        <r>
          <rPr>
            <sz val="9"/>
            <rFont val="Tahoma"/>
          </rPr>
          <t>¦1¦2¦1¦11¦0¦Null§</t>
        </r>
      </text>
    </comment>
    <comment ref="A30" authorId="0" shapeId="0" xr:uid="{00000000-0006-0000-0100-00000D000000}">
      <text>
        <r>
          <rPr>
            <sz val="9"/>
            <rFont val="Tahoma"/>
          </rPr>
          <t>¦1¦2¦1¦12¦0¦Null§</t>
        </r>
      </text>
    </comment>
    <comment ref="A32" authorId="0" shapeId="0" xr:uid="{00000000-0006-0000-0100-00000E000000}">
      <text>
        <r>
          <rPr>
            <sz val="9"/>
            <rFont val="Tahoma"/>
          </rPr>
          <t>¦1¦2¦1¦13¦0¦Null§</t>
        </r>
      </text>
    </comment>
    <comment ref="A34" authorId="0" shapeId="0" xr:uid="{00000000-0006-0000-0100-00000F000000}">
      <text>
        <r>
          <rPr>
            <sz val="9"/>
            <rFont val="Tahoma"/>
          </rPr>
          <t>¦1¦2¦1¦14¦0¦Null§</t>
        </r>
      </text>
    </comment>
    <comment ref="A36" authorId="0" shapeId="0" xr:uid="{00000000-0006-0000-0100-000010000000}">
      <text>
        <r>
          <rPr>
            <sz val="9"/>
            <rFont val="Tahoma"/>
          </rPr>
          <t>¦1¦2¦1¦15¦0¦Null§</t>
        </r>
      </text>
    </comment>
    <comment ref="A38" authorId="0" shapeId="0" xr:uid="{00000000-0006-0000-0100-000011000000}">
      <text>
        <r>
          <rPr>
            <sz val="9"/>
            <rFont val="Tahoma"/>
          </rPr>
          <t>¦1¦2¦1¦16¦0¦Null§</t>
        </r>
      </text>
    </comment>
    <comment ref="A40" authorId="0" shapeId="0" xr:uid="{00000000-0006-0000-0100-000012000000}">
      <text>
        <r>
          <rPr>
            <sz val="9"/>
            <rFont val="Tahoma"/>
          </rPr>
          <t>¦1¦2¦1¦17¦0¦Null§</t>
        </r>
      </text>
    </comment>
    <comment ref="A42" authorId="0" shapeId="0" xr:uid="{00000000-0006-0000-0100-000013000000}">
      <text>
        <r>
          <rPr>
            <sz val="9"/>
            <rFont val="Tahoma"/>
          </rPr>
          <t>¦1¦2¦1¦18¦0¦Null§</t>
        </r>
      </text>
    </comment>
    <comment ref="A44" authorId="0" shapeId="0" xr:uid="{00000000-0006-0000-0100-000014000000}">
      <text>
        <r>
          <rPr>
            <sz val="9"/>
            <rFont val="Tahoma"/>
          </rPr>
          <t>¦1¦2¦1¦19¦0¦Null§</t>
        </r>
      </text>
    </comment>
    <comment ref="A46" authorId="0" shapeId="0" xr:uid="{00000000-0006-0000-0100-000015000000}">
      <text>
        <r>
          <rPr>
            <sz val="9"/>
            <rFont val="Tahoma"/>
          </rPr>
          <t>¦1¦2¦1¦20¦0¦Null§</t>
        </r>
      </text>
    </comment>
    <comment ref="A48" authorId="0" shapeId="0" xr:uid="{00000000-0006-0000-0100-000016000000}">
      <text>
        <r>
          <rPr>
            <sz val="9"/>
            <rFont val="Tahoma"/>
          </rPr>
          <t>¦1¦2¦1¦21¦0¦Null§</t>
        </r>
      </text>
    </comment>
    <comment ref="A50" authorId="0" shapeId="0" xr:uid="{00000000-0006-0000-0100-000017000000}">
      <text>
        <r>
          <rPr>
            <sz val="9"/>
            <rFont val="Tahoma"/>
          </rPr>
          <t>¦1¦2¦1¦22¦0¦Null§</t>
        </r>
      </text>
    </comment>
    <comment ref="A52" authorId="0" shapeId="0" xr:uid="{00000000-0006-0000-0100-000018000000}">
      <text>
        <r>
          <rPr>
            <sz val="9"/>
            <rFont val="Tahoma"/>
          </rPr>
          <t>¦1¦2¦1¦23¦0¦Null§</t>
        </r>
      </text>
    </comment>
    <comment ref="A54" authorId="0" shapeId="0" xr:uid="{00000000-0006-0000-0100-000019000000}">
      <text>
        <r>
          <rPr>
            <sz val="9"/>
            <rFont val="Tahoma"/>
          </rPr>
          <t>¦1¦2¦1¦24¦0¦Null§</t>
        </r>
      </text>
    </comment>
    <comment ref="A56" authorId="0" shapeId="0" xr:uid="{00000000-0006-0000-0100-00001A000000}">
      <text>
        <r>
          <rPr>
            <sz val="9"/>
            <rFont val="Tahoma"/>
          </rPr>
          <t>¦1¦2¦1¦25¦0¦Null§</t>
        </r>
      </text>
    </comment>
    <comment ref="A58" authorId="0" shapeId="0" xr:uid="{00000000-0006-0000-0100-00001B000000}">
      <text>
        <r>
          <rPr>
            <sz val="9"/>
            <rFont val="Tahoma"/>
          </rPr>
          <t>¦1¦2¦1¦26¦0¦Null§</t>
        </r>
      </text>
    </comment>
    <comment ref="A60" authorId="0" shapeId="0" xr:uid="{00000000-0006-0000-0100-00001C000000}">
      <text>
        <r>
          <rPr>
            <sz val="9"/>
            <rFont val="Tahoma"/>
          </rPr>
          <t>¦1¦2¦1¦27¦0¦Null§</t>
        </r>
      </text>
    </comment>
    <comment ref="A62" authorId="0" shapeId="0" xr:uid="{00000000-0006-0000-0100-00001D000000}">
      <text>
        <r>
          <rPr>
            <sz val="9"/>
            <rFont val="Tahoma"/>
          </rPr>
          <t>¦1¦2¦1¦28¦0¦Null§</t>
        </r>
      </text>
    </comment>
    <comment ref="A72" authorId="0" shapeId="0" xr:uid="{00000000-0006-0000-0100-00001E000000}">
      <text>
        <r>
          <rPr>
            <sz val="9"/>
            <rFont val="Tahoma"/>
          </rPr>
          <t>¦1¦2¦1¦29¦0¦Null§</t>
        </r>
      </text>
    </comment>
    <comment ref="A74" authorId="0" shapeId="0" xr:uid="{00000000-0006-0000-0100-00001F000000}">
      <text>
        <r>
          <rPr>
            <sz val="9"/>
            <rFont val="Tahoma"/>
          </rPr>
          <t>¦1¦2¦1¦30¦0¦Null§</t>
        </r>
      </text>
    </comment>
    <comment ref="A138" authorId="0" shapeId="0" xr:uid="{00000000-0006-0000-0100-000020000000}">
      <text>
        <r>
          <rPr>
            <sz val="9"/>
            <rFont val="Tahoma"/>
          </rPr>
          <t>¦1¦2¦2¦1¦0¦Null§</t>
        </r>
      </text>
    </comment>
    <comment ref="A140" authorId="0" shapeId="0" xr:uid="{00000000-0006-0000-0100-000021000000}">
      <text>
        <r>
          <rPr>
            <sz val="9"/>
            <rFont val="Tahoma"/>
          </rPr>
          <t>¦1¦2¦2¦2¦0¦Null§</t>
        </r>
      </text>
    </comment>
    <comment ref="A142" authorId="0" shapeId="0" xr:uid="{00000000-0006-0000-0100-000022000000}">
      <text>
        <r>
          <rPr>
            <sz val="9"/>
            <rFont val="Tahoma"/>
          </rPr>
          <t>¦1¦2¦2¦3¦0¦Null§</t>
        </r>
      </text>
    </comment>
    <comment ref="A144" authorId="0" shapeId="0" xr:uid="{00000000-0006-0000-0100-000023000000}">
      <text>
        <r>
          <rPr>
            <sz val="9"/>
            <rFont val="Tahoma"/>
          </rPr>
          <t>¦1¦2¦2¦4¦0¦Null§</t>
        </r>
      </text>
    </comment>
    <comment ref="A146" authorId="0" shapeId="0" xr:uid="{00000000-0006-0000-0100-000024000000}">
      <text>
        <r>
          <rPr>
            <sz val="9"/>
            <rFont val="Tahoma"/>
          </rPr>
          <t>¦1¦2¦2¦5¦0¦Null§</t>
        </r>
      </text>
    </comment>
    <comment ref="A148" authorId="0" shapeId="0" xr:uid="{00000000-0006-0000-0100-000025000000}">
      <text>
        <r>
          <rPr>
            <sz val="9"/>
            <rFont val="Tahoma"/>
          </rPr>
          <t>¦1¦2¦2¦6¦0¦Null§</t>
        </r>
      </text>
    </comment>
    <comment ref="A150" authorId="0" shapeId="0" xr:uid="{00000000-0006-0000-0100-000026000000}">
      <text>
        <r>
          <rPr>
            <sz val="9"/>
            <rFont val="Tahoma"/>
          </rPr>
          <t>¦1¦2¦2¦7¦0¦Null§</t>
        </r>
      </text>
    </comment>
    <comment ref="A152" authorId="0" shapeId="0" xr:uid="{00000000-0006-0000-0100-000027000000}">
      <text>
        <r>
          <rPr>
            <sz val="9"/>
            <rFont val="Tahoma"/>
          </rPr>
          <t>¦1¦2¦2¦8¦0¦Null§</t>
        </r>
      </text>
    </comment>
    <comment ref="A154" authorId="0" shapeId="0" xr:uid="{00000000-0006-0000-0100-000028000000}">
      <text>
        <r>
          <rPr>
            <sz val="9"/>
            <rFont val="Tahoma"/>
          </rPr>
          <t>¦1¦2¦2¦9¦0¦Null§</t>
        </r>
      </text>
    </comment>
    <comment ref="A156" authorId="0" shapeId="0" xr:uid="{00000000-0006-0000-0100-000029000000}">
      <text>
        <r>
          <rPr>
            <sz val="9"/>
            <rFont val="Tahoma"/>
          </rPr>
          <t>¦1¦2¦2¦10¦0¦Null§</t>
        </r>
      </text>
    </comment>
    <comment ref="A158" authorId="0" shapeId="0" xr:uid="{00000000-0006-0000-0100-00002A000000}">
      <text>
        <r>
          <rPr>
            <sz val="9"/>
            <rFont val="Tahoma"/>
          </rPr>
          <t>¦1¦2¦2¦11¦0¦Null§</t>
        </r>
      </text>
    </comment>
    <comment ref="A160" authorId="0" shapeId="0" xr:uid="{00000000-0006-0000-0100-00002B000000}">
      <text>
        <r>
          <rPr>
            <sz val="9"/>
            <rFont val="Tahoma"/>
          </rPr>
          <t>¦1¦2¦2¦12¦0¦Null§</t>
        </r>
      </text>
    </comment>
    <comment ref="A162" authorId="0" shapeId="0" xr:uid="{00000000-0006-0000-0100-00002C000000}">
      <text>
        <r>
          <rPr>
            <sz val="9"/>
            <rFont val="Tahoma"/>
          </rPr>
          <t>¦1¦2¦2¦13¦0¦Null§</t>
        </r>
      </text>
    </comment>
    <comment ref="A164" authorId="0" shapeId="0" xr:uid="{00000000-0006-0000-0100-00002D000000}">
      <text>
        <r>
          <rPr>
            <sz val="9"/>
            <rFont val="Tahoma"/>
          </rPr>
          <t>¦1¦2¦2¦14¦0¦Null§</t>
        </r>
      </text>
    </comment>
    <comment ref="A166" authorId="0" shapeId="0" xr:uid="{00000000-0006-0000-0100-00002E000000}">
      <text>
        <r>
          <rPr>
            <sz val="9"/>
            <rFont val="Tahoma"/>
          </rPr>
          <t>¦1¦2¦2¦15¦0¦Null§</t>
        </r>
      </text>
    </comment>
    <comment ref="A168" authorId="0" shapeId="0" xr:uid="{00000000-0006-0000-0100-00002F000000}">
      <text>
        <r>
          <rPr>
            <sz val="9"/>
            <rFont val="Tahoma"/>
          </rPr>
          <t>¦1¦2¦2¦16¦0¦Null§</t>
        </r>
      </text>
    </comment>
    <comment ref="A170" authorId="0" shapeId="0" xr:uid="{00000000-0006-0000-0100-000030000000}">
      <text>
        <r>
          <rPr>
            <sz val="9"/>
            <rFont val="Tahoma"/>
          </rPr>
          <t>¦1¦2¦2¦17¦0¦Null§</t>
        </r>
      </text>
    </comment>
    <comment ref="A172" authorId="0" shapeId="0" xr:uid="{00000000-0006-0000-0100-000031000000}">
      <text>
        <r>
          <rPr>
            <sz val="9"/>
            <rFont val="Tahoma"/>
          </rPr>
          <t>¦1¦2¦2¦18¦0¦Null§</t>
        </r>
      </text>
    </comment>
    <comment ref="A174" authorId="0" shapeId="0" xr:uid="{00000000-0006-0000-0100-000032000000}">
      <text>
        <r>
          <rPr>
            <sz val="9"/>
            <rFont val="Tahoma"/>
          </rPr>
          <t>¦1¦2¦2¦19¦0¦Null§</t>
        </r>
      </text>
    </comment>
    <comment ref="A176" authorId="0" shapeId="0" xr:uid="{00000000-0006-0000-0100-000033000000}">
      <text>
        <r>
          <rPr>
            <sz val="9"/>
            <rFont val="Tahoma"/>
          </rPr>
          <t>¦1¦2¦2¦20¦0¦Null§</t>
        </r>
      </text>
    </comment>
    <comment ref="A178" authorId="0" shapeId="0" xr:uid="{00000000-0006-0000-0100-000034000000}">
      <text>
        <r>
          <rPr>
            <sz val="9"/>
            <rFont val="Tahoma"/>
          </rPr>
          <t>¦1¦2¦2¦21¦0¦Null§</t>
        </r>
      </text>
    </comment>
    <comment ref="A180" authorId="0" shapeId="0" xr:uid="{00000000-0006-0000-0100-000035000000}">
      <text>
        <r>
          <rPr>
            <sz val="9"/>
            <rFont val="Tahoma"/>
          </rPr>
          <t>¦1¦2¦2¦22¦0¦Null§</t>
        </r>
      </text>
    </comment>
    <comment ref="A182" authorId="0" shapeId="0" xr:uid="{00000000-0006-0000-0100-000036000000}">
      <text>
        <r>
          <rPr>
            <sz val="9"/>
            <rFont val="Tahoma"/>
          </rPr>
          <t>¦1¦2¦2¦23¦0¦Null§</t>
        </r>
      </text>
    </comment>
    <comment ref="A184" authorId="0" shapeId="0" xr:uid="{00000000-0006-0000-0100-000037000000}">
      <text>
        <r>
          <rPr>
            <sz val="9"/>
            <rFont val="Tahoma"/>
          </rPr>
          <t>¦1¦2¦2¦24¦0¦Null§</t>
        </r>
      </text>
    </comment>
    <comment ref="A186" authorId="0" shapeId="0" xr:uid="{00000000-0006-0000-0100-000038000000}">
      <text>
        <r>
          <rPr>
            <sz val="9"/>
            <rFont val="Tahoma"/>
          </rPr>
          <t>¦1¦2¦2¦25¦0¦Null§</t>
        </r>
      </text>
    </comment>
    <comment ref="A188" authorId="0" shapeId="0" xr:uid="{00000000-0006-0000-0100-000039000000}">
      <text>
        <r>
          <rPr>
            <sz val="9"/>
            <rFont val="Tahoma"/>
          </rPr>
          <t>¦1¦2¦2¦26¦0¦Null§</t>
        </r>
      </text>
    </comment>
    <comment ref="A190" authorId="0" shapeId="0" xr:uid="{00000000-0006-0000-0100-00003A000000}">
      <text>
        <r>
          <rPr>
            <sz val="9"/>
            <rFont val="Tahoma"/>
          </rPr>
          <t>¦1¦2¦2¦27¦0¦Null§</t>
        </r>
      </text>
    </comment>
    <comment ref="A192" authorId="0" shapeId="0" xr:uid="{00000000-0006-0000-0100-00003B000000}">
      <text>
        <r>
          <rPr>
            <sz val="9"/>
            <rFont val="Tahoma"/>
          </rPr>
          <t>¦1¦2¦2¦28¦0¦Null§</t>
        </r>
      </text>
    </comment>
    <comment ref="A203" authorId="0" shapeId="0" xr:uid="{00000000-0006-0000-0100-00003C000000}">
      <text>
        <r>
          <rPr>
            <sz val="9"/>
            <rFont val="Tahoma"/>
          </rPr>
          <t>¦1¦2¦3¦1¦0¦Null§</t>
        </r>
      </text>
    </comment>
    <comment ref="A205" authorId="0" shapeId="0" xr:uid="{00000000-0006-0000-0100-00003D000000}">
      <text>
        <r>
          <rPr>
            <sz val="9"/>
            <rFont val="Tahoma"/>
          </rPr>
          <t>¦1¦2¦3¦2¦0¦Null§</t>
        </r>
      </text>
    </comment>
    <comment ref="A207" authorId="0" shapeId="0" xr:uid="{00000000-0006-0000-0100-00003E000000}">
      <text>
        <r>
          <rPr>
            <sz val="9"/>
            <rFont val="Tahoma"/>
          </rPr>
          <t>¦1¦2¦3¦3¦0¦Null§</t>
        </r>
      </text>
    </comment>
    <comment ref="A209" authorId="0" shapeId="0" xr:uid="{00000000-0006-0000-0100-00003F000000}">
      <text>
        <r>
          <rPr>
            <sz val="9"/>
            <rFont val="Tahoma"/>
          </rPr>
          <t>¦1¦2¦3¦4¦1¦Null§</t>
        </r>
      </text>
    </comment>
    <comment ref="A211" authorId="0" shapeId="0" xr:uid="{00000000-0006-0000-0100-000040000000}">
      <text>
        <r>
          <rPr>
            <sz val="9"/>
            <rFont val="Tahoma"/>
          </rPr>
          <t>¦1¦2¦3¦5¦0¦Null§</t>
        </r>
      </text>
    </comment>
    <comment ref="A213" authorId="0" shapeId="0" xr:uid="{00000000-0006-0000-0100-000041000000}">
      <text>
        <r>
          <rPr>
            <sz val="9"/>
            <rFont val="Tahoma"/>
          </rPr>
          <t>¦1¦2¦3¦6¦0¦Null§</t>
        </r>
      </text>
    </comment>
    <comment ref="A215" authorId="0" shapeId="0" xr:uid="{00000000-0006-0000-0100-000042000000}">
      <text>
        <r>
          <rPr>
            <sz val="9"/>
            <rFont val="Tahoma"/>
          </rPr>
          <t>¦1¦2¦3¦7¦0¦Null§</t>
        </r>
      </text>
    </comment>
    <comment ref="A217" authorId="0" shapeId="0" xr:uid="{00000000-0006-0000-0100-000043000000}">
      <text>
        <r>
          <rPr>
            <sz val="9"/>
            <rFont val="Tahoma"/>
          </rPr>
          <t>¦1¦2¦3¦8¦0¦Null§</t>
        </r>
      </text>
    </comment>
    <comment ref="A219" authorId="0" shapeId="0" xr:uid="{00000000-0006-0000-0100-000044000000}">
      <text>
        <r>
          <rPr>
            <sz val="9"/>
            <rFont val="Tahoma"/>
          </rPr>
          <t>¦1¦2¦3¦9¦0¦Null§</t>
        </r>
      </text>
    </comment>
    <comment ref="A221" authorId="0" shapeId="0" xr:uid="{00000000-0006-0000-0100-000045000000}">
      <text>
        <r>
          <rPr>
            <sz val="9"/>
            <rFont val="Tahoma"/>
          </rPr>
          <t>¦1¦2¦3¦10¦0¦Null§</t>
        </r>
      </text>
    </comment>
    <comment ref="A223" authorId="0" shapeId="0" xr:uid="{00000000-0006-0000-0100-000046000000}">
      <text>
        <r>
          <rPr>
            <sz val="9"/>
            <rFont val="Tahoma"/>
          </rPr>
          <t>¦1¦2¦3¦11¦0¦Null§</t>
        </r>
      </text>
    </comment>
    <comment ref="A225" authorId="0" shapeId="0" xr:uid="{00000000-0006-0000-0100-000047000000}">
      <text>
        <r>
          <rPr>
            <sz val="9"/>
            <rFont val="Tahoma"/>
          </rPr>
          <t>¦1¦2¦3¦12¦0¦Null§</t>
        </r>
      </text>
    </comment>
    <comment ref="A227" authorId="0" shapeId="0" xr:uid="{00000000-0006-0000-0100-000048000000}">
      <text>
        <r>
          <rPr>
            <sz val="9"/>
            <rFont val="Tahoma"/>
          </rPr>
          <t>¦1¦2¦3¦13¦1¦Null§</t>
        </r>
      </text>
    </comment>
    <comment ref="A229" authorId="0" shapeId="0" xr:uid="{00000000-0006-0000-0100-000049000000}">
      <text>
        <r>
          <rPr>
            <sz val="9"/>
            <rFont val="Tahoma"/>
          </rPr>
          <t>¦1¦2¦3¦14¦0¦Null§</t>
        </r>
      </text>
    </comment>
    <comment ref="A231" authorId="0" shapeId="0" xr:uid="{00000000-0006-0000-0100-00004A000000}">
      <text>
        <r>
          <rPr>
            <sz val="9"/>
            <rFont val="Tahoma"/>
          </rPr>
          <t>¦1¦2¦3¦15¦0¦Null§</t>
        </r>
      </text>
    </comment>
    <comment ref="A233" authorId="0" shapeId="0" xr:uid="{00000000-0006-0000-0100-00004B000000}">
      <text>
        <r>
          <rPr>
            <sz val="9"/>
            <rFont val="Tahoma"/>
          </rPr>
          <t>¦1¦2¦3¦16¦1¦Null§</t>
        </r>
      </text>
    </comment>
    <comment ref="A235" authorId="0" shapeId="0" xr:uid="{00000000-0006-0000-0100-00004C000000}">
      <text>
        <r>
          <rPr>
            <sz val="9"/>
            <rFont val="Tahoma"/>
          </rPr>
          <t>¦1¦2¦3¦17¦0¦Null§</t>
        </r>
      </text>
    </comment>
    <comment ref="A271" authorId="0" shapeId="0" xr:uid="{00000000-0006-0000-0100-00004D000000}">
      <text>
        <r>
          <rPr>
            <sz val="9"/>
            <rFont val="Tahoma"/>
          </rPr>
          <t>¦1¦2¦4¦1¦0¦Null§</t>
        </r>
      </text>
    </comment>
    <comment ref="A273" authorId="0" shapeId="0" xr:uid="{00000000-0006-0000-0100-00004E000000}">
      <text>
        <r>
          <rPr>
            <sz val="9"/>
            <rFont val="Tahoma"/>
          </rPr>
          <t>¦1¦2¦4¦2¦0¦Null§</t>
        </r>
      </text>
    </comment>
    <comment ref="A275" authorId="0" shapeId="0" xr:uid="{00000000-0006-0000-0100-00004F000000}">
      <text>
        <r>
          <rPr>
            <sz val="9"/>
            <rFont val="Tahoma"/>
          </rPr>
          <t>¦1¦2¦4¦3¦0¦Null§</t>
        </r>
      </text>
    </comment>
    <comment ref="A277" authorId="0" shapeId="0" xr:uid="{00000000-0006-0000-0100-000050000000}">
      <text>
        <r>
          <rPr>
            <sz val="9"/>
            <rFont val="Tahoma"/>
          </rPr>
          <t>¦1¦2¦4¦4¦0¦Null§</t>
        </r>
      </text>
    </comment>
    <comment ref="A279" authorId="0" shapeId="0" xr:uid="{00000000-0006-0000-0100-000051000000}">
      <text>
        <r>
          <rPr>
            <sz val="9"/>
            <rFont val="Tahoma"/>
          </rPr>
          <t>¦1¦2¦4¦5¦0¦Null§</t>
        </r>
      </text>
    </comment>
    <comment ref="A281" authorId="0" shapeId="0" xr:uid="{00000000-0006-0000-0100-000052000000}">
      <text>
        <r>
          <rPr>
            <sz val="9"/>
            <rFont val="Tahoma"/>
          </rPr>
          <t>¦1¦2¦4¦6¦0¦Null§</t>
        </r>
      </text>
    </comment>
    <comment ref="A283" authorId="0" shapeId="0" xr:uid="{00000000-0006-0000-0100-000053000000}">
      <text>
        <r>
          <rPr>
            <sz val="9"/>
            <rFont val="Tahoma"/>
          </rPr>
          <t>¦1¦2¦4¦7¦0¦Null§</t>
        </r>
      </text>
    </comment>
    <comment ref="A285" authorId="0" shapeId="0" xr:uid="{00000000-0006-0000-0100-000054000000}">
      <text>
        <r>
          <rPr>
            <sz val="9"/>
            <rFont val="Tahoma"/>
          </rPr>
          <t>¦1¦2¦4¦8¦0¦Null§</t>
        </r>
      </text>
    </comment>
    <comment ref="A287" authorId="0" shapeId="0" xr:uid="{00000000-0006-0000-0100-000055000000}">
      <text>
        <r>
          <rPr>
            <sz val="9"/>
            <rFont val="Tahoma"/>
          </rPr>
          <t>¦1¦2¦4¦9¦0¦Null§</t>
        </r>
      </text>
    </comment>
    <comment ref="A289" authorId="0" shapeId="0" xr:uid="{00000000-0006-0000-0100-000056000000}">
      <text>
        <r>
          <rPr>
            <sz val="9"/>
            <rFont val="Tahoma"/>
          </rPr>
          <t>¦1¦2¦4¦10¦0¦Null§</t>
        </r>
      </text>
    </comment>
    <comment ref="A291" authorId="0" shapeId="0" xr:uid="{00000000-0006-0000-0100-000057000000}">
      <text>
        <r>
          <rPr>
            <sz val="9"/>
            <rFont val="Tahoma"/>
          </rPr>
          <t>¦1¦2¦4¦11¦0¦Null§</t>
        </r>
      </text>
    </comment>
    <comment ref="A293" authorId="0" shapeId="0" xr:uid="{00000000-0006-0000-0100-000058000000}">
      <text>
        <r>
          <rPr>
            <sz val="9"/>
            <rFont val="Tahoma"/>
          </rPr>
          <t>¦1¦2¦4¦12¦0¦Null§</t>
        </r>
      </text>
    </comment>
    <comment ref="A295" authorId="0" shapeId="0" xr:uid="{00000000-0006-0000-0100-000059000000}">
      <text>
        <r>
          <rPr>
            <sz val="9"/>
            <rFont val="Tahoma"/>
          </rPr>
          <t>¦1¦2¦4¦13¦0¦Null§</t>
        </r>
      </text>
    </comment>
    <comment ref="A342" authorId="0" shapeId="0" xr:uid="{00000000-0006-0000-0100-00005A000000}">
      <text>
        <r>
          <rPr>
            <sz val="9"/>
            <rFont val="Tahoma"/>
          </rPr>
          <t>¦1¦2¦5¦1¦0¦Null§</t>
        </r>
      </text>
    </comment>
    <comment ref="A344" authorId="0" shapeId="0" xr:uid="{00000000-0006-0000-0100-00005B000000}">
      <text>
        <r>
          <rPr>
            <sz val="9"/>
            <rFont val="Tahoma"/>
          </rPr>
          <t>¦1¦2¦5¦2¦0¦Null§</t>
        </r>
      </text>
    </comment>
    <comment ref="A346" authorId="0" shapeId="0" xr:uid="{00000000-0006-0000-0100-00005C000000}">
      <text>
        <r>
          <rPr>
            <sz val="9"/>
            <rFont val="Tahoma"/>
          </rPr>
          <t>¦1¦2¦5¦3¦0¦Null§</t>
        </r>
      </text>
    </comment>
    <comment ref="A348" authorId="0" shapeId="0" xr:uid="{00000000-0006-0000-0100-00005D000000}">
      <text>
        <r>
          <rPr>
            <sz val="9"/>
            <rFont val="Tahoma"/>
          </rPr>
          <t>¦1¦2¦5¦4¦0¦Null§</t>
        </r>
      </text>
    </comment>
    <comment ref="A350" authorId="0" shapeId="0" xr:uid="{00000000-0006-0000-0100-00005E000000}">
      <text>
        <r>
          <rPr>
            <sz val="9"/>
            <rFont val="Tahoma"/>
          </rPr>
          <t>¦1¦2¦5¦5¦0¦Null§</t>
        </r>
      </text>
    </comment>
    <comment ref="A352" authorId="0" shapeId="0" xr:uid="{00000000-0006-0000-0100-00005F000000}">
      <text>
        <r>
          <rPr>
            <sz val="9"/>
            <rFont val="Tahoma"/>
          </rPr>
          <t>¦1¦2¦5¦6¦0¦Null§</t>
        </r>
      </text>
    </comment>
    <comment ref="A354" authorId="0" shapeId="0" xr:uid="{00000000-0006-0000-0100-000060000000}">
      <text>
        <r>
          <rPr>
            <sz val="9"/>
            <rFont val="Tahoma"/>
          </rPr>
          <t>¦1¦2¦5¦7¦0¦Null§</t>
        </r>
      </text>
    </comment>
    <comment ref="A415" authorId="0" shapeId="0" xr:uid="{00000000-0006-0000-0100-000061000000}">
      <text>
        <r>
          <rPr>
            <sz val="9"/>
            <rFont val="Tahoma"/>
          </rPr>
          <t>¦1¦2¦6¦1¦0¦Null§</t>
        </r>
      </text>
    </comment>
    <comment ref="A417" authorId="0" shapeId="0" xr:uid="{00000000-0006-0000-0100-000062000000}">
      <text>
        <r>
          <rPr>
            <sz val="9"/>
            <rFont val="Tahoma"/>
          </rPr>
          <t>¦1¦2¦6¦2¦0¦Null§</t>
        </r>
      </text>
    </comment>
    <comment ref="A419" authorId="0" shapeId="0" xr:uid="{00000000-0006-0000-0100-000063000000}">
      <text>
        <r>
          <rPr>
            <sz val="9"/>
            <rFont val="Tahoma"/>
          </rPr>
          <t>¦1¦2¦6¦3¦0¦Null§</t>
        </r>
      </text>
    </comment>
    <comment ref="A421" authorId="0" shapeId="0" xr:uid="{00000000-0006-0000-0100-000064000000}">
      <text>
        <r>
          <rPr>
            <sz val="9"/>
            <rFont val="Tahoma"/>
          </rPr>
          <t>¦1¦2¦6¦4¦0¦Null§PercPrevItem</t>
        </r>
      </text>
    </comment>
    <comment ref="A423" authorId="0" shapeId="0" xr:uid="{00000000-0006-0000-0100-000065000000}">
      <text>
        <r>
          <rPr>
            <sz val="9"/>
            <rFont val="Tahoma"/>
          </rPr>
          <t>¦1¦2¦6¦5¦0¦Null§</t>
        </r>
      </text>
    </comment>
    <comment ref="A425" authorId="0" shapeId="0" xr:uid="{00000000-0006-0000-0100-000066000000}">
      <text>
        <r>
          <rPr>
            <sz val="9"/>
            <rFont val="Tahoma"/>
          </rPr>
          <t>¦1¦2¦6¦6¦0¦Null§</t>
        </r>
      </text>
    </comment>
    <comment ref="A427" authorId="0" shapeId="0" xr:uid="{00000000-0006-0000-0100-000067000000}">
      <text>
        <r>
          <rPr>
            <sz val="9"/>
            <rFont val="Tahoma"/>
          </rPr>
          <t>¦1¦2¦6¦7¦0¦Null§</t>
        </r>
      </text>
    </comment>
    <comment ref="A429" authorId="0" shapeId="0" xr:uid="{00000000-0006-0000-0100-000068000000}">
      <text>
        <r>
          <rPr>
            <sz val="9"/>
            <rFont val="Tahoma"/>
          </rPr>
          <t>¦1¦2¦6¦8¦0¦Null§</t>
        </r>
      </text>
    </comment>
    <comment ref="A484" authorId="0" shapeId="0" xr:uid="{00000000-0006-0000-0100-000069000000}">
      <text>
        <r>
          <rPr>
            <sz val="9"/>
            <rFont val="Tahoma"/>
          </rPr>
          <t>¦1¦2¦7¦1¦0¦Null§</t>
        </r>
      </text>
    </comment>
    <comment ref="A486" authorId="0" shapeId="0" xr:uid="{00000000-0006-0000-0100-00006A000000}">
      <text>
        <r>
          <rPr>
            <sz val="9"/>
            <rFont val="Tahoma"/>
          </rPr>
          <t>¦1¦2¦7¦2¦0¦Null§</t>
        </r>
      </text>
    </comment>
    <comment ref="A488" authorId="0" shapeId="0" xr:uid="{00000000-0006-0000-0100-00006B000000}">
      <text>
        <r>
          <rPr>
            <sz val="9"/>
            <rFont val="Tahoma"/>
          </rPr>
          <t>¦1¦2¦7¦3¦0¦Null§</t>
        </r>
      </text>
    </comment>
    <comment ref="A490" authorId="0" shapeId="0" xr:uid="{00000000-0006-0000-0100-00006C000000}">
      <text>
        <r>
          <rPr>
            <sz val="9"/>
            <rFont val="Tahoma"/>
          </rPr>
          <t>¦1¦2¦7¦4¦0¦Null§</t>
        </r>
      </text>
    </comment>
    <comment ref="A492" authorId="0" shapeId="0" xr:uid="{00000000-0006-0000-0100-00006D000000}">
      <text>
        <r>
          <rPr>
            <sz val="9"/>
            <rFont val="Tahoma"/>
          </rPr>
          <t>¦1¦2¦7¦5¦0¦Null§</t>
        </r>
      </text>
    </comment>
    <comment ref="A494" authorId="0" shapeId="0" xr:uid="{00000000-0006-0000-0100-00006E000000}">
      <text>
        <r>
          <rPr>
            <sz val="9"/>
            <rFont val="Tahoma"/>
          </rPr>
          <t>¦1¦2¦7¦6¦0¦Null§</t>
        </r>
      </text>
    </comment>
    <comment ref="A496" authorId="0" shapeId="0" xr:uid="{00000000-0006-0000-0100-00006F000000}">
      <text>
        <r>
          <rPr>
            <sz val="9"/>
            <rFont val="Tahoma"/>
          </rPr>
          <t>¦1¦2¦7¦7¦0¦Null§</t>
        </r>
      </text>
    </comment>
    <comment ref="A498" authorId="0" shapeId="0" xr:uid="{00000000-0006-0000-0100-000070000000}">
      <text>
        <r>
          <rPr>
            <sz val="9"/>
            <rFont val="Tahoma"/>
          </rPr>
          <t>¦1¦2¦7¦8¦0¦Null§</t>
        </r>
      </text>
    </comment>
    <comment ref="A500" authorId="0" shapeId="0" xr:uid="{00000000-0006-0000-0100-000071000000}">
      <text>
        <r>
          <rPr>
            <sz val="9"/>
            <rFont val="Tahoma"/>
          </rPr>
          <t>¦1¦2¦7¦9¦0¦Null§</t>
        </r>
      </text>
    </comment>
    <comment ref="A502" authorId="0" shapeId="0" xr:uid="{00000000-0006-0000-0100-000072000000}">
      <text>
        <r>
          <rPr>
            <sz val="9"/>
            <rFont val="Tahoma"/>
          </rPr>
          <t>¦1¦2¦7¦10¦0¦Null§</t>
        </r>
      </text>
    </comment>
    <comment ref="A504" authorId="0" shapeId="0" xr:uid="{00000000-0006-0000-0100-000073000000}">
      <text>
        <r>
          <rPr>
            <sz val="9"/>
            <rFont val="Tahoma"/>
          </rPr>
          <t>¦1¦2¦7¦11¦0¦Null§</t>
        </r>
      </text>
    </comment>
    <comment ref="A506" authorId="0" shapeId="0" xr:uid="{00000000-0006-0000-0100-000074000000}">
      <text>
        <r>
          <rPr>
            <sz val="9"/>
            <rFont val="Tahoma"/>
          </rPr>
          <t>¦1¦2¦7¦12¦0¦Null§</t>
        </r>
      </text>
    </comment>
    <comment ref="A508" authorId="0" shapeId="0" xr:uid="{00000000-0006-0000-0100-000075000000}">
      <text>
        <r>
          <rPr>
            <sz val="9"/>
            <rFont val="Tahoma"/>
          </rPr>
          <t>¦1¦2¦7¦13¦0¦Null§</t>
        </r>
      </text>
    </comment>
    <comment ref="A510" authorId="0" shapeId="0" xr:uid="{00000000-0006-0000-0100-000076000000}">
      <text>
        <r>
          <rPr>
            <sz val="9"/>
            <rFont val="Tahoma"/>
          </rPr>
          <t>¦1¦2¦7¦14¦0¦Null§</t>
        </r>
      </text>
    </comment>
    <comment ref="A550" authorId="0" shapeId="0" xr:uid="{00000000-0006-0000-0100-000077000000}">
      <text>
        <r>
          <rPr>
            <sz val="9"/>
            <rFont val="Tahoma"/>
          </rPr>
          <t>¦1¦2¦8¦1¦0¦Null§</t>
        </r>
      </text>
    </comment>
    <comment ref="A552" authorId="0" shapeId="0" xr:uid="{00000000-0006-0000-0100-000078000000}">
      <text>
        <r>
          <rPr>
            <sz val="9"/>
            <rFont val="Tahoma"/>
          </rPr>
          <t>¦1¦2¦8¦2¦0¦Null§</t>
        </r>
      </text>
    </comment>
    <comment ref="A554" authorId="0" shapeId="0" xr:uid="{00000000-0006-0000-0100-000079000000}">
      <text>
        <r>
          <rPr>
            <sz val="9"/>
            <rFont val="Tahoma"/>
          </rPr>
          <t>¦1¦2¦8¦3¦0¦Null§</t>
        </r>
      </text>
    </comment>
    <comment ref="A556" authorId="0" shapeId="0" xr:uid="{00000000-0006-0000-0100-00007A000000}">
      <text>
        <r>
          <rPr>
            <sz val="9"/>
            <rFont val="Tahoma"/>
          </rPr>
          <t>¦1¦2¦8¦4¦0¦Null§</t>
        </r>
      </text>
    </comment>
    <comment ref="A558" authorId="0" shapeId="0" xr:uid="{00000000-0006-0000-0100-00007B000000}">
      <text>
        <r>
          <rPr>
            <sz val="9"/>
            <rFont val="Tahoma"/>
          </rPr>
          <t>¦1¦2¦8¦5¦0¦Null§</t>
        </r>
      </text>
    </comment>
    <comment ref="A560" authorId="0" shapeId="0" xr:uid="{00000000-0006-0000-0100-00007C000000}">
      <text>
        <r>
          <rPr>
            <sz val="9"/>
            <rFont val="Tahoma"/>
          </rPr>
          <t>¦1¦2¦8¦6¦0¦Null§</t>
        </r>
      </text>
    </comment>
    <comment ref="A562" authorId="0" shapeId="0" xr:uid="{00000000-0006-0000-0100-00007D000000}">
      <text>
        <r>
          <rPr>
            <sz val="9"/>
            <rFont val="Tahoma"/>
          </rPr>
          <t>¦1¦2¦8¦7¦0¦Null§</t>
        </r>
      </text>
    </comment>
    <comment ref="A564" authorId="0" shapeId="0" xr:uid="{00000000-0006-0000-0100-00007E000000}">
      <text>
        <r>
          <rPr>
            <sz val="9"/>
            <rFont val="Tahoma"/>
          </rPr>
          <t>¦1¦2¦8¦8¦0¦Null§</t>
        </r>
      </text>
    </comment>
    <comment ref="A566" authorId="0" shapeId="0" xr:uid="{00000000-0006-0000-0100-00007F000000}">
      <text>
        <r>
          <rPr>
            <sz val="9"/>
            <rFont val="Tahoma"/>
          </rPr>
          <t>¦1¦2¦8¦9¦0¦Null§</t>
        </r>
      </text>
    </comment>
    <comment ref="A568" authorId="0" shapeId="0" xr:uid="{00000000-0006-0000-0100-000080000000}">
      <text>
        <r>
          <rPr>
            <sz val="9"/>
            <rFont val="Tahoma"/>
          </rPr>
          <t>¦1¦2¦8¦10¦0¦Null§</t>
        </r>
      </text>
    </comment>
    <comment ref="A570" authorId="0" shapeId="0" xr:uid="{00000000-0006-0000-0100-000081000000}">
      <text>
        <r>
          <rPr>
            <sz val="9"/>
            <rFont val="Tahoma"/>
          </rPr>
          <t>¦1¦2¦8¦11¦0¦Null§</t>
        </r>
      </text>
    </comment>
    <comment ref="A572" authorId="0" shapeId="0" xr:uid="{00000000-0006-0000-0100-000082000000}">
      <text>
        <r>
          <rPr>
            <sz val="9"/>
            <rFont val="Tahoma"/>
          </rPr>
          <t>¦1¦2¦8¦12¦0¦Null§</t>
        </r>
      </text>
    </comment>
    <comment ref="A574" authorId="0" shapeId="0" xr:uid="{00000000-0006-0000-0100-000083000000}">
      <text>
        <r>
          <rPr>
            <sz val="9"/>
            <rFont val="Tahoma"/>
          </rPr>
          <t>¦1¦2¦8¦13¦0¦Null§</t>
        </r>
      </text>
    </comment>
    <comment ref="A576" authorId="0" shapeId="0" xr:uid="{00000000-0006-0000-0100-000084000000}">
      <text>
        <r>
          <rPr>
            <sz val="9"/>
            <rFont val="Tahoma"/>
          </rPr>
          <t>¦1¦2¦8¦14¦0¦Null§</t>
        </r>
      </text>
    </comment>
    <comment ref="A578" authorId="0" shapeId="0" xr:uid="{00000000-0006-0000-0100-000085000000}">
      <text>
        <r>
          <rPr>
            <sz val="9"/>
            <rFont val="Tahoma"/>
          </rPr>
          <t>¦1¦2¦8¦15¦0¦Null§</t>
        </r>
      </text>
    </comment>
    <comment ref="A580" authorId="0" shapeId="0" xr:uid="{00000000-0006-0000-0100-000086000000}">
      <text>
        <r>
          <rPr>
            <sz val="9"/>
            <rFont val="Tahoma"/>
          </rPr>
          <t>¦1¦2¦8¦16¦0¦Null§</t>
        </r>
      </text>
    </comment>
    <comment ref="A582" authorId="0" shapeId="0" xr:uid="{00000000-0006-0000-0100-000087000000}">
      <text>
        <r>
          <rPr>
            <sz val="9"/>
            <rFont val="Tahoma"/>
          </rPr>
          <t>¦1¦2¦8¦17¦0¦Null§</t>
        </r>
      </text>
    </comment>
    <comment ref="A584" authorId="0" shapeId="0" xr:uid="{00000000-0006-0000-0100-000088000000}">
      <text>
        <r>
          <rPr>
            <sz val="9"/>
            <rFont val="Tahoma"/>
          </rPr>
          <t>¦1¦2¦8¦18¦0¦Null§</t>
        </r>
      </text>
    </comment>
    <comment ref="A586" authorId="0" shapeId="0" xr:uid="{00000000-0006-0000-0100-000089000000}">
      <text>
        <r>
          <rPr>
            <sz val="9"/>
            <rFont val="Tahoma"/>
          </rPr>
          <t>¦1¦2¦8¦19¦0¦Null§</t>
        </r>
      </text>
    </comment>
    <comment ref="A588" authorId="0" shapeId="0" xr:uid="{00000000-0006-0000-0100-00008A000000}">
      <text>
        <r>
          <rPr>
            <sz val="9"/>
            <rFont val="Tahoma"/>
          </rPr>
          <t>¦1¦2¦8¦20¦0¦Null§</t>
        </r>
      </text>
    </comment>
    <comment ref="A599" authorId="0" shapeId="0" xr:uid="{00000000-0006-0000-0100-00008B000000}">
      <text>
        <r>
          <rPr>
            <sz val="9"/>
            <rFont val="Tahoma"/>
          </rPr>
          <t>¦1¦2¦8¦21¦0¦Null§</t>
        </r>
      </text>
    </comment>
    <comment ref="A669" authorId="0" shapeId="0" xr:uid="{00000000-0006-0000-0100-00008C000000}">
      <text>
        <r>
          <rPr>
            <sz val="9"/>
            <rFont val="Tahoma"/>
          </rPr>
          <t>¦1¦2¦9¦1¦0¦Null§</t>
        </r>
      </text>
    </comment>
    <comment ref="A671" authorId="0" shapeId="0" xr:uid="{00000000-0006-0000-0100-00008D000000}">
      <text>
        <r>
          <rPr>
            <sz val="9"/>
            <rFont val="Tahoma"/>
          </rPr>
          <t>¦1¦2¦9¦2¦0¦Null§</t>
        </r>
      </text>
    </comment>
    <comment ref="A673" authorId="0" shapeId="0" xr:uid="{00000000-0006-0000-0100-00008E000000}">
      <text>
        <r>
          <rPr>
            <sz val="9"/>
            <rFont val="Tahoma"/>
          </rPr>
          <t>¦1¦2¦9¦3¦0¦Null§</t>
        </r>
      </text>
    </comment>
    <comment ref="A675" authorId="0" shapeId="0" xr:uid="{00000000-0006-0000-0100-00008F000000}">
      <text>
        <r>
          <rPr>
            <sz val="9"/>
            <rFont val="Tahoma"/>
          </rPr>
          <t>¦1¦2¦9¦4¦0¦Null§PercPrevItem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200-000001000000}">
      <text>
        <r>
          <rPr>
            <sz val="9"/>
            <rFont val="Tahoma"/>
          </rPr>
          <t>Item¦Description¦Unit¦Qty¦Rate¦Amount§1¦THE CONSTRUCTION OF THE BUFFALO (MZINYATHI) RIVER BRIDGE ON THE QUDENI LINK ROAD (P752) AT KM 12,4§3¦SCHEDULE F: EXPANDED PUBLIC WORKS PROGRAMME (EPWP)§F: EXPANDED PUBLIC WORKS PROGRAMME (EPWP)</t>
        </r>
      </text>
    </comment>
    <comment ref="A8" authorId="0" shapeId="0" xr:uid="{00000000-0006-0000-0200-000002000000}">
      <text>
        <r>
          <rPr>
            <sz val="9"/>
            <rFont val="Tahoma"/>
          </rPr>
          <t>¦1¦3¦1¦1¦0¦Null§</t>
        </r>
      </text>
    </comment>
    <comment ref="A10" authorId="0" shapeId="0" xr:uid="{00000000-0006-0000-0200-000003000000}">
      <text>
        <r>
          <rPr>
            <sz val="9"/>
            <rFont val="Tahoma"/>
          </rPr>
          <t>¦1¦3¦1¦2¦0¦Null§</t>
        </r>
      </text>
    </comment>
    <comment ref="A12" authorId="0" shapeId="0" xr:uid="{00000000-0006-0000-0200-000004000000}">
      <text>
        <r>
          <rPr>
            <sz val="9"/>
            <rFont val="Tahoma"/>
          </rPr>
          <t>¦1¦3¦1¦3¦0¦Null§</t>
        </r>
      </text>
    </comment>
    <comment ref="A14" authorId="0" shapeId="0" xr:uid="{00000000-0006-0000-0200-000005000000}">
      <text>
        <r>
          <rPr>
            <sz val="9"/>
            <rFont val="Tahoma"/>
          </rPr>
          <t>¦1¦3¦1¦4¦0¦Null§</t>
        </r>
      </text>
    </comment>
    <comment ref="A16" authorId="0" shapeId="0" xr:uid="{00000000-0006-0000-0200-000006000000}">
      <text>
        <r>
          <rPr>
            <sz val="9"/>
            <rFont val="Tahoma"/>
          </rPr>
          <t>¦1¦3¦1¦5¦0¦Null§</t>
        </r>
      </text>
    </comment>
    <comment ref="A18" authorId="0" shapeId="0" xr:uid="{00000000-0006-0000-0200-000007000000}">
      <text>
        <r>
          <rPr>
            <sz val="9"/>
            <rFont val="Tahoma"/>
          </rPr>
          <t>¦1¦3¦1¦6¦0¦Null§PercPrevItem</t>
        </r>
      </text>
    </comment>
    <comment ref="A20" authorId="0" shapeId="0" xr:uid="{00000000-0006-0000-0200-000008000000}">
      <text>
        <r>
          <rPr>
            <sz val="9"/>
            <rFont val="Tahoma"/>
          </rPr>
          <t>¦1¦3¦1¦7¦0¦Null§</t>
        </r>
      </text>
    </comment>
    <comment ref="A22" authorId="0" shapeId="0" xr:uid="{00000000-0006-0000-0200-000009000000}">
      <text>
        <r>
          <rPr>
            <sz val="9"/>
            <rFont val="Tahoma"/>
          </rPr>
          <t>¦1¦3¦1¦8¦0¦Null§</t>
        </r>
      </text>
    </comment>
    <comment ref="A24" authorId="0" shapeId="0" xr:uid="{00000000-0006-0000-0200-00000A000000}">
      <text>
        <r>
          <rPr>
            <sz val="9"/>
            <rFont val="Tahoma"/>
          </rPr>
          <t>¦1¦3¦1¦9¦0¦Null§PercPrevItem</t>
        </r>
      </text>
    </comment>
    <comment ref="A26" authorId="0" shapeId="0" xr:uid="{00000000-0006-0000-0200-00000B000000}">
      <text>
        <r>
          <rPr>
            <sz val="9"/>
            <rFont val="Tahoma"/>
          </rPr>
          <t>¦1¦3¦1¦10¦0¦Null§</t>
        </r>
      </text>
    </comment>
    <comment ref="A28" authorId="0" shapeId="0" xr:uid="{00000000-0006-0000-0200-00000C000000}">
      <text>
        <r>
          <rPr>
            <sz val="9"/>
            <rFont val="Tahoma"/>
          </rPr>
          <t>¦1¦3¦1¦11¦0¦Null§</t>
        </r>
      </text>
    </comment>
    <comment ref="A30" authorId="0" shapeId="0" xr:uid="{00000000-0006-0000-0200-00000D000000}">
      <text>
        <r>
          <rPr>
            <sz val="9"/>
            <rFont val="Tahoma"/>
          </rPr>
          <t>¦1¦3¦1¦12¦0¦Null§PercPrevItem</t>
        </r>
      </text>
    </comment>
    <comment ref="A32" authorId="0" shapeId="0" xr:uid="{00000000-0006-0000-0200-00000E000000}">
      <text>
        <r>
          <rPr>
            <sz val="9"/>
            <rFont val="Tahoma"/>
          </rPr>
          <t>¦1¦3¦1¦13¦0¦Null§</t>
        </r>
      </text>
    </comment>
    <comment ref="A34" authorId="0" shapeId="0" xr:uid="{00000000-0006-0000-0200-00000F000000}">
      <text>
        <r>
          <rPr>
            <sz val="9"/>
            <rFont val="Tahoma"/>
          </rPr>
          <t>¦1¦3¦1¦14¦0¦Null§</t>
        </r>
      </text>
    </comment>
    <comment ref="A36" authorId="0" shapeId="0" xr:uid="{00000000-0006-0000-0200-000010000000}">
      <text>
        <r>
          <rPr>
            <sz val="9"/>
            <rFont val="Tahoma"/>
          </rPr>
          <t>¦1¦3¦1¦15¦0¦Null§PercPrevItem</t>
        </r>
      </text>
    </comment>
    <comment ref="A38" authorId="0" shapeId="0" xr:uid="{00000000-0006-0000-0200-000011000000}">
      <text>
        <r>
          <rPr>
            <sz val="9"/>
            <rFont val="Tahoma"/>
          </rPr>
          <t>¦1¦3¦1¦16¦0¦Null§</t>
        </r>
      </text>
    </comment>
    <comment ref="A40" authorId="0" shapeId="0" xr:uid="{00000000-0006-0000-0200-000012000000}">
      <text>
        <r>
          <rPr>
            <sz val="9"/>
            <rFont val="Tahoma"/>
          </rPr>
          <t>¦1¦3¦1¦17¦0¦Null§</t>
        </r>
      </text>
    </comment>
    <comment ref="A42" authorId="0" shapeId="0" xr:uid="{00000000-0006-0000-0200-000013000000}">
      <text>
        <r>
          <rPr>
            <sz val="9"/>
            <rFont val="Tahoma"/>
          </rPr>
          <t>¦1¦3¦1¦18¦0¦Null§</t>
        </r>
      </text>
    </comment>
    <comment ref="A44" authorId="0" shapeId="0" xr:uid="{00000000-0006-0000-0200-000014000000}">
      <text>
        <r>
          <rPr>
            <sz val="9"/>
            <rFont val="Tahoma"/>
          </rPr>
          <t>¦1¦3¦1¦19¦0¦Null§</t>
        </r>
      </text>
    </comment>
    <comment ref="A46" authorId="0" shapeId="0" xr:uid="{00000000-0006-0000-0200-000015000000}">
      <text>
        <r>
          <rPr>
            <sz val="9"/>
            <rFont val="Tahoma"/>
          </rPr>
          <t>¦1¦3¦1¦20¦0¦Null§</t>
        </r>
      </text>
    </comment>
    <comment ref="A48" authorId="0" shapeId="0" xr:uid="{00000000-0006-0000-0200-000016000000}">
      <text>
        <r>
          <rPr>
            <sz val="9"/>
            <rFont val="Tahoma"/>
          </rPr>
          <t>¦1¦3¦1¦21¦0¦Null§</t>
        </r>
      </text>
    </comment>
    <comment ref="A50" authorId="0" shapeId="0" xr:uid="{00000000-0006-0000-0200-000017000000}">
      <text>
        <r>
          <rPr>
            <sz val="9"/>
            <rFont val="Tahoma"/>
          </rPr>
          <t>¦1¦3¦1¦22¦0¦Null§PercPrevItem</t>
        </r>
      </text>
    </comment>
    <comment ref="A52" authorId="0" shapeId="0" xr:uid="{00000000-0006-0000-0200-000018000000}">
      <text>
        <r>
          <rPr>
            <sz val="9"/>
            <rFont val="Tahoma"/>
          </rPr>
          <t>¦1¦3¦1¦23¦0¦Null§</t>
        </r>
      </text>
    </comment>
    <comment ref="A54" authorId="0" shapeId="0" xr:uid="{00000000-0006-0000-0200-000019000000}">
      <text>
        <r>
          <rPr>
            <sz val="9"/>
            <rFont val="Tahoma"/>
          </rPr>
          <t>¦1¦3¦1¦24¦0¦Null§</t>
        </r>
      </text>
    </comment>
    <comment ref="A56" authorId="0" shapeId="0" xr:uid="{00000000-0006-0000-0200-00001A000000}">
      <text>
        <r>
          <rPr>
            <sz val="9"/>
            <rFont val="Tahoma"/>
          </rPr>
          <t>¦1¦3¦1¦25¦0¦Null§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300-000001000000}">
      <text>
        <r>
          <rPr>
            <sz val="9"/>
            <rFont val="Tahoma"/>
          </rPr>
          <t>Item¦Description¦Unit¦Qty¦Rate¦Amount§1¦THE CONSTRUCTION OF THE BUFFALO (MZINYATHI) RIVER BRIDGE ON THE QUDENI LINK ROAD (P752) AT KM 12,4§4¦SCHEDULE G: SMALL CONTRACTOR DEVELOPMENT§G: SMALL CONTRACTOR DEVELOPMENT</t>
        </r>
      </text>
    </comment>
    <comment ref="A8" authorId="0" shapeId="0" xr:uid="{00000000-0006-0000-0300-000002000000}">
      <text>
        <r>
          <rPr>
            <sz val="9"/>
            <rFont val="Tahoma"/>
          </rPr>
          <t>¦1¦4¦1¦1¦0¦Null§</t>
        </r>
      </text>
    </comment>
    <comment ref="A10" authorId="0" shapeId="0" xr:uid="{00000000-0006-0000-0300-000003000000}">
      <text>
        <r>
          <rPr>
            <sz val="9"/>
            <rFont val="Tahoma"/>
          </rPr>
          <t>¦1¦4¦1¦2¦0¦Null§</t>
        </r>
      </text>
    </comment>
    <comment ref="A12" authorId="0" shapeId="0" xr:uid="{00000000-0006-0000-0300-000004000000}">
      <text>
        <r>
          <rPr>
            <sz val="9"/>
            <rFont val="Tahoma"/>
          </rPr>
          <t>¦1¦4¦1¦3¦0¦Null§</t>
        </r>
      </text>
    </comment>
    <comment ref="A14" authorId="0" shapeId="0" xr:uid="{00000000-0006-0000-0300-000005000000}">
      <text>
        <r>
          <rPr>
            <sz val="9"/>
            <rFont val="Tahoma"/>
          </rPr>
          <t>¦1¦4¦1¦4¦0¦Null§</t>
        </r>
      </text>
    </comment>
    <comment ref="A16" authorId="0" shapeId="0" xr:uid="{00000000-0006-0000-0300-000006000000}">
      <text>
        <r>
          <rPr>
            <sz val="9"/>
            <rFont val="Tahoma"/>
          </rPr>
          <t>¦1¦4¦1¦5¦0¦Null§</t>
        </r>
      </text>
    </comment>
    <comment ref="A18" authorId="0" shapeId="0" xr:uid="{00000000-0006-0000-0300-000007000000}">
      <text>
        <r>
          <rPr>
            <sz val="9"/>
            <rFont val="Tahoma"/>
          </rPr>
          <t>¦1¦4¦1¦6¦0¦Null§</t>
        </r>
      </text>
    </comment>
    <comment ref="A20" authorId="0" shapeId="0" xr:uid="{00000000-0006-0000-0300-000008000000}">
      <text>
        <r>
          <rPr>
            <sz val="9"/>
            <rFont val="Tahoma"/>
          </rPr>
          <t>¦1¦4¦1¦7¦0¦Null§</t>
        </r>
      </text>
    </comment>
    <comment ref="A22" authorId="0" shapeId="0" xr:uid="{00000000-0006-0000-0300-000009000000}">
      <text>
        <r>
          <rPr>
            <sz val="9"/>
            <rFont val="Tahoma"/>
          </rPr>
          <t>¦1¦4¦1¦8¦0¦Null§</t>
        </r>
      </text>
    </comment>
    <comment ref="A24" authorId="0" shapeId="0" xr:uid="{00000000-0006-0000-0300-00000A000000}">
      <text>
        <r>
          <rPr>
            <sz val="9"/>
            <rFont val="Tahoma"/>
          </rPr>
          <t>¦1¦4¦1¦9¦0¦Null§</t>
        </r>
      </text>
    </comment>
    <comment ref="A26" authorId="0" shapeId="0" xr:uid="{00000000-0006-0000-0300-00000B000000}">
      <text>
        <r>
          <rPr>
            <sz val="9"/>
            <rFont val="Tahoma"/>
          </rPr>
          <t>¦1¦4¦1¦10¦0¦Null§PercPrevItem</t>
        </r>
      </text>
    </comment>
    <comment ref="A28" authorId="0" shapeId="0" xr:uid="{00000000-0006-0000-0300-00000C000000}">
      <text>
        <r>
          <rPr>
            <sz val="9"/>
            <rFont val="Tahoma"/>
          </rPr>
          <t>¦1¦4¦1¦11¦0¦Null§</t>
        </r>
      </text>
    </comment>
    <comment ref="A30" authorId="0" shapeId="0" xr:uid="{00000000-0006-0000-0300-00000D000000}">
      <text>
        <r>
          <rPr>
            <sz val="9"/>
            <rFont val="Tahoma"/>
          </rPr>
          <t>¦1¦4¦1¦12¦0¦Null§PercPrevItem</t>
        </r>
      </text>
    </comment>
    <comment ref="A32" authorId="0" shapeId="0" xr:uid="{00000000-0006-0000-0300-00000E000000}">
      <text>
        <r>
          <rPr>
            <sz val="9"/>
            <rFont val="Tahoma"/>
          </rPr>
          <t>¦1¦4¦1¦13¦0¦Null§</t>
        </r>
      </text>
    </comment>
    <comment ref="A34" authorId="0" shapeId="0" xr:uid="{00000000-0006-0000-0300-00000F000000}">
      <text>
        <r>
          <rPr>
            <sz val="9"/>
            <rFont val="Tahoma"/>
          </rPr>
          <t>¦1¦4¦1¦14¦0¦Null§</t>
        </r>
      </text>
    </comment>
    <comment ref="A36" authorId="0" shapeId="0" xr:uid="{00000000-0006-0000-0300-000010000000}">
      <text>
        <r>
          <rPr>
            <sz val="9"/>
            <rFont val="Tahoma"/>
          </rPr>
          <t>¦1¦4¦1¦15¦0¦Null§</t>
        </r>
      </text>
    </comment>
    <comment ref="A38" authorId="0" shapeId="0" xr:uid="{00000000-0006-0000-0300-000011000000}">
      <text>
        <r>
          <rPr>
            <sz val="9"/>
            <rFont val="Tahoma"/>
          </rPr>
          <t>¦1¦4¦1¦16¦0¦Null§</t>
        </r>
      </text>
    </comment>
    <comment ref="A40" authorId="0" shapeId="0" xr:uid="{00000000-0006-0000-0300-000012000000}">
      <text>
        <r>
          <rPr>
            <sz val="9"/>
            <rFont val="Tahoma"/>
          </rPr>
          <t>¦1¦4¦1¦17¦0¦Null§PercPrevItem</t>
        </r>
      </text>
    </comment>
    <comment ref="A42" authorId="0" shapeId="0" xr:uid="{00000000-0006-0000-0300-000013000000}">
      <text>
        <r>
          <rPr>
            <sz val="9"/>
            <rFont val="Tahoma"/>
          </rPr>
          <t>¦1¦4¦1¦18¦0¦Null§</t>
        </r>
      </text>
    </comment>
    <comment ref="A44" authorId="0" shapeId="0" xr:uid="{00000000-0006-0000-0300-000014000000}">
      <text>
        <r>
          <rPr>
            <sz val="9"/>
            <rFont val="Tahoma"/>
          </rPr>
          <t>¦1¦4¦1¦19¦0¦Null§</t>
        </r>
      </text>
    </comment>
    <comment ref="A46" authorId="0" shapeId="0" xr:uid="{00000000-0006-0000-0300-000015000000}">
      <text>
        <r>
          <rPr>
            <sz val="9"/>
            <rFont val="Tahoma"/>
          </rPr>
          <t>¦1¦4¦1¦20¦0¦Null§PercPrevItem</t>
        </r>
      </text>
    </comment>
    <comment ref="A48" authorId="0" shapeId="0" xr:uid="{00000000-0006-0000-0300-000016000000}">
      <text>
        <r>
          <rPr>
            <sz val="9"/>
            <rFont val="Tahoma"/>
          </rPr>
          <t>¦1¦4¦1¦21¦0¦Null§</t>
        </r>
      </text>
    </comment>
    <comment ref="A50" authorId="0" shapeId="0" xr:uid="{00000000-0006-0000-0300-000017000000}">
      <text>
        <r>
          <rPr>
            <sz val="9"/>
            <rFont val="Tahoma"/>
          </rPr>
          <t>¦1¦4¦1¦22¦0¦Null§</t>
        </r>
      </text>
    </comment>
    <comment ref="A62" authorId="0" shapeId="0" xr:uid="{00000000-0006-0000-0300-000018000000}">
      <text>
        <r>
          <rPr>
            <sz val="9"/>
            <rFont val="Tahoma"/>
          </rPr>
          <t>¦1¦4¦1¦23¦0¦Null§PercPrevItem</t>
        </r>
      </text>
    </comment>
    <comment ref="A64" authorId="0" shapeId="0" xr:uid="{00000000-0006-0000-0300-000019000000}">
      <text>
        <r>
          <rPr>
            <sz val="9"/>
            <rFont val="Tahoma"/>
          </rPr>
          <t>¦1¦4¦1¦24¦0¦Null§</t>
        </r>
      </text>
    </comment>
    <comment ref="A66" authorId="0" shapeId="0" xr:uid="{00000000-0006-0000-0300-00001A000000}">
      <text>
        <r>
          <rPr>
            <sz val="9"/>
            <rFont val="Tahoma"/>
          </rPr>
          <t>¦1¦4¦1¦25¦0¦Null§</t>
        </r>
      </text>
    </comment>
    <comment ref="A68" authorId="0" shapeId="0" xr:uid="{00000000-0006-0000-0300-00001B000000}">
      <text>
        <r>
          <rPr>
            <sz val="9"/>
            <rFont val="Tahoma"/>
          </rPr>
          <t>¦1¦4¦1¦26¦0¦Null§PercPrevItem</t>
        </r>
      </text>
    </comment>
  </commentList>
</comments>
</file>

<file path=xl/sharedStrings.xml><?xml version="1.0" encoding="utf-8"?>
<sst xmlns="http://schemas.openxmlformats.org/spreadsheetml/2006/main" count="1156" uniqueCount="598">
  <si>
    <t>Rate=F</t>
  </si>
  <si>
    <t xml:space="preserve">THE CONSTRUCTION OF THE BUFFALO (MZINYATHI) RIVER BRIDGE NO. 3378 ON THE 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</si>
  <si>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&lt;/xs:schema&gt;·&lt;/NewDataSet&gt;</t>
  </si>
  <si>
    <t>QUDENI LINK ROAD (P752) AT KM 22,5 IN THE LADYSMITH REGION</t>
  </si>
  <si>
    <t>Contract No. ZNB00714/00000/00/HOD/INF/21/T</t>
  </si>
  <si>
    <t/>
  </si>
  <si>
    <t>SCHEDULE A: ROADWORKS</t>
  </si>
  <si>
    <t>C1.2 GENERAL REQUIREMENTS AND PROVISIONS</t>
  </si>
  <si>
    <t>Item</t>
  </si>
  <si>
    <t>Description</t>
  </si>
  <si>
    <t>Unit</t>
  </si>
  <si>
    <t>Quantity</t>
  </si>
  <si>
    <t>Rate</t>
  </si>
  <si>
    <t>Amount R</t>
  </si>
  <si>
    <t>C1.2</t>
  </si>
  <si>
    <t>GENERAL REQUIREMENTS AND PROVISIONS</t>
  </si>
  <si>
    <t>C1.2.1</t>
  </si>
  <si>
    <t>Environmental Management:</t>
  </si>
  <si>
    <t>C1.2.1.1</t>
  </si>
  <si>
    <t>Monitoring of compliance with and reporting on the EMP</t>
  </si>
  <si>
    <t>month</t>
  </si>
  <si>
    <t>C1.2.2</t>
  </si>
  <si>
    <t>Programming and Reporting:</t>
  </si>
  <si>
    <t>C1.2.2.3</t>
  </si>
  <si>
    <t>Submission of a Scheme 2 Initial Programme</t>
  </si>
  <si>
    <t>lump sum</t>
  </si>
  <si>
    <t>C1.2.2.4</t>
  </si>
  <si>
    <t>Submission of a Scheme 2 Full Programme</t>
  </si>
  <si>
    <t>C1.2.2.5</t>
  </si>
  <si>
    <t>Reviewing and updating a Scheme 2 programme every month</t>
  </si>
  <si>
    <t>C1.2.2.6</t>
  </si>
  <si>
    <t>Preparation and submission of all information and reports specified in the Contract Documentation</t>
  </si>
  <si>
    <t>C1.2.4</t>
  </si>
  <si>
    <t>Stakeholder liaison</t>
  </si>
  <si>
    <t>C1.2.5</t>
  </si>
  <si>
    <t>Safety:</t>
  </si>
  <si>
    <t>C1.2.5.1</t>
  </si>
  <si>
    <t>Health and safety plan</t>
  </si>
  <si>
    <t>C1.2.5.2</t>
  </si>
  <si>
    <t>Implementation of health and safety plan</t>
  </si>
  <si>
    <t>C1.2.8</t>
  </si>
  <si>
    <t>Dayworks:</t>
  </si>
  <si>
    <t>C1.2.8.1</t>
  </si>
  <si>
    <t>Personnel:</t>
  </si>
  <si>
    <t>(a) Unskilled labourer</t>
  </si>
  <si>
    <t>h</t>
  </si>
  <si>
    <t>(c) Skilled labourer</t>
  </si>
  <si>
    <t>(e) Foreman</t>
  </si>
  <si>
    <t>C1.2.8.2</t>
  </si>
  <si>
    <t>Construction equipment:</t>
  </si>
  <si>
    <t>(a) Motor grader (112 kW)</t>
  </si>
  <si>
    <t>(b) Vibratory roller (12 tonne)</t>
  </si>
  <si>
    <t>(d) Front end loader (60 kW)</t>
  </si>
  <si>
    <t>(e) Tractor loader backhoe 4x4 (55 kW)</t>
  </si>
  <si>
    <t>(f) Excavator (125 kW)</t>
  </si>
  <si>
    <t>(g) Compressor (450 cfm with hoses and tools)</t>
  </si>
  <si>
    <t>(h) Bulldozer (125 kW)</t>
  </si>
  <si>
    <t>(i) Pedestrian roller (500 kg)</t>
  </si>
  <si>
    <t>(j) Padfoot roller (12 tonne)</t>
  </si>
  <si>
    <t>(k) Water truck (7000 litre)</t>
  </si>
  <si>
    <t xml:space="preserve">(l) Tipper truck </t>
  </si>
  <si>
    <t>(i)  6 m³ capacity</t>
  </si>
  <si>
    <t>(ii) 10 m³ capacity</t>
  </si>
  <si>
    <t>C1.2.8.3</t>
  </si>
  <si>
    <t>Vehicles:</t>
  </si>
  <si>
    <t xml:space="preserve"> Total Carried Forward</t>
  </si>
  <si>
    <t xml:space="preserve"> Brought Forward</t>
  </si>
  <si>
    <t>(a) Light delivery vehicle (1 tonne)</t>
  </si>
  <si>
    <t>km</t>
  </si>
  <si>
    <t>(b) Flatbed truck (7 tonne)</t>
  </si>
  <si>
    <t>C1.2.8.4</t>
  </si>
  <si>
    <t>Materials:</t>
  </si>
  <si>
    <t>(a) Procurement of materials</t>
  </si>
  <si>
    <t xml:space="preserve">prov sum </t>
  </si>
  <si>
    <t>(b) Contractor's handling costs, profit and all other charges in respect of item C1.2.8.4(a)</t>
  </si>
  <si>
    <t>%</t>
  </si>
  <si>
    <t>PSC1.2.10</t>
  </si>
  <si>
    <t>Community participation:</t>
  </si>
  <si>
    <t>(a) Cost for community participation (PLC and CLO)</t>
  </si>
  <si>
    <t>(b) Handling costs and profit in respect of subitem PSC1.2.10(a) above</t>
  </si>
  <si>
    <t>PSC1.2.11</t>
  </si>
  <si>
    <t>Survey services:</t>
  </si>
  <si>
    <t>(a) Provisional sum for general  construction survey services, new survey beacons to be constructed or for existing survey beacons to be protected during construction.</t>
  </si>
  <si>
    <t>(b) Handling costs and profit in respect of subitem PSC1.2.11(a) above</t>
  </si>
  <si>
    <t xml:space="preserve"> Total Carried Forward To Summary</t>
  </si>
  <si>
    <t>C1.3 CONTRACTOR’S SITE ESTABLISHMENT AND GENERAL OBLIGATIONS</t>
  </si>
  <si>
    <t>C1.3</t>
  </si>
  <si>
    <t>CONTRACTOR’S SITE ESTABLISHMENT AND GENERAL OBLIGATIONS</t>
  </si>
  <si>
    <t>C1.3.1</t>
  </si>
  <si>
    <t>The Contractor's general obligations:</t>
  </si>
  <si>
    <t>C1.3.1.1</t>
  </si>
  <si>
    <t>Fixed obligations</t>
  </si>
  <si>
    <t>C1.3.1.2</t>
  </si>
  <si>
    <t>Value-related obligations</t>
  </si>
  <si>
    <t>C1.3.1.3</t>
  </si>
  <si>
    <t>Time-related obligations</t>
  </si>
  <si>
    <t>C1.3.2</t>
  </si>
  <si>
    <t>Contract sign boards</t>
  </si>
  <si>
    <t>m²</t>
  </si>
  <si>
    <t>C1.4 FACILITIES FOR THE ENGINEER</t>
  </si>
  <si>
    <t>C1.4</t>
  </si>
  <si>
    <t>FACILITIES FOR THE ENGINEER</t>
  </si>
  <si>
    <t>C1.4.1</t>
  </si>
  <si>
    <t>Site accommodation:</t>
  </si>
  <si>
    <t>C1.4.1.1</t>
  </si>
  <si>
    <t>Offices and conference room</t>
  </si>
  <si>
    <t>C1.4.1.2</t>
  </si>
  <si>
    <t>Laboratories</t>
  </si>
  <si>
    <t>C1.4.1.3</t>
  </si>
  <si>
    <t>Open concrete working floors and verandas</t>
  </si>
  <si>
    <t>C1.4.1.4</t>
  </si>
  <si>
    <t>Roofs over open concrete working floors and verandas</t>
  </si>
  <si>
    <t>C1.4.1.6</t>
  </si>
  <si>
    <t>Car ports</t>
  </si>
  <si>
    <t>No</t>
  </si>
  <si>
    <t>C1.4.1.7</t>
  </si>
  <si>
    <t>Ablution unit (equipped as specified)</t>
  </si>
  <si>
    <t>C1.4.1.9</t>
  </si>
  <si>
    <t>Kitchen unit (equipped as specified)</t>
  </si>
  <si>
    <t>C1.4.1.13</t>
  </si>
  <si>
    <t>Rented housing paid for by the Contractor</t>
  </si>
  <si>
    <t>C1.4.1.14</t>
  </si>
  <si>
    <t>Contractor's handling costs, profit and all other charges in respect of item C1.4.1.13</t>
  </si>
  <si>
    <t>C1.4.2</t>
  </si>
  <si>
    <t>Items measured by area:</t>
  </si>
  <si>
    <t>C1.4.2.1</t>
  </si>
  <si>
    <t>Shelving as specified, complete with brackets</t>
  </si>
  <si>
    <t>C1.4.2.2</t>
  </si>
  <si>
    <t>Work benches with a concrete slab top</t>
  </si>
  <si>
    <t>C1.4.2.4</t>
  </si>
  <si>
    <t>Constant-temperature baths of concrete and / or plastered brick</t>
  </si>
  <si>
    <t>C1.4.2.5</t>
  </si>
  <si>
    <t>Concrete footings and pedestals for laboratory equipment</t>
  </si>
  <si>
    <t>C1.4.2.6</t>
  </si>
  <si>
    <t>Roller blinds, opaque type</t>
  </si>
  <si>
    <t>C1.4.2.7</t>
  </si>
  <si>
    <t>Venetian blinds</t>
  </si>
  <si>
    <t>C1.4.2.8</t>
  </si>
  <si>
    <t>Notice boards</t>
  </si>
  <si>
    <t>C1.4.2.9</t>
  </si>
  <si>
    <t>White boards</t>
  </si>
  <si>
    <t>C1.4.3</t>
  </si>
  <si>
    <t>Items measured by number:</t>
  </si>
  <si>
    <t>C1.4.3.1</t>
  </si>
  <si>
    <t>Office swivel chair</t>
  </si>
  <si>
    <t>C1.4.3.2</t>
  </si>
  <si>
    <t>Office chair</t>
  </si>
  <si>
    <t>C1.4.3.3</t>
  </si>
  <si>
    <t>Draughtsman's stool</t>
  </si>
  <si>
    <t>C1.4.3.4</t>
  </si>
  <si>
    <t>Laboratory high chair</t>
  </si>
  <si>
    <t>C1.4.3.5</t>
  </si>
  <si>
    <t>Office desk with 3 drawers (at least one lockable drawer)</t>
  </si>
  <si>
    <t>C1.4.3.7</t>
  </si>
  <si>
    <t>Drawing table</t>
  </si>
  <si>
    <t>C1.4.3.8</t>
  </si>
  <si>
    <t>Conference table</t>
  </si>
  <si>
    <t>C1.4.3.10</t>
  </si>
  <si>
    <t>Filing cabinet</t>
  </si>
  <si>
    <t>C1.4.3.11</t>
  </si>
  <si>
    <t>General purpose steel cabinet with shelves</t>
  </si>
  <si>
    <t>C1.4.3.12</t>
  </si>
  <si>
    <t>Wall mounted pivot plan filing system</t>
  </si>
  <si>
    <t>C1.4.3.13</t>
  </si>
  <si>
    <t>220 / 250 volt power outlet plug point</t>
  </si>
  <si>
    <t>C1.4.3.14</t>
  </si>
  <si>
    <t>400 / 231 volt 3-phase power outlet plug point</t>
  </si>
  <si>
    <t>C1.4.3.15</t>
  </si>
  <si>
    <t>Single 1 500 mm, 58 watt fluorescent tube ceiling light</t>
  </si>
  <si>
    <t>C1.4.3.16</t>
  </si>
  <si>
    <t>Single 1 500 mm, 22 watt LED tube ceiling light</t>
  </si>
  <si>
    <t>C1.4.3.17</t>
  </si>
  <si>
    <t>11 watt compact fluorescent bulb ceiling light</t>
  </si>
  <si>
    <t>C1.4.3.18</t>
  </si>
  <si>
    <t>7 watt LED bulb ceiling light</t>
  </si>
  <si>
    <t>C1.4.3.19</t>
  </si>
  <si>
    <t>Wash-hand basin</t>
  </si>
  <si>
    <t>C1.4.3.23</t>
  </si>
  <si>
    <t>Fire extinguisher 9,0 kg, dry powder type</t>
  </si>
  <si>
    <t>C1.4.3.24</t>
  </si>
  <si>
    <t>Air-conditioning unit</t>
  </si>
  <si>
    <t>C1.4.3.27</t>
  </si>
  <si>
    <t>Waste paper basket</t>
  </si>
  <si>
    <t>C1.4.3.28</t>
  </si>
  <si>
    <t>UPS / Voltage stabiliser</t>
  </si>
  <si>
    <t>C1.4.3.29</t>
  </si>
  <si>
    <t>A3 / A4 colour printer, copier, scanner</t>
  </si>
  <si>
    <t>C1.4.3.31</t>
  </si>
  <si>
    <t>Rain gauge</t>
  </si>
  <si>
    <t>C1.4.3.32</t>
  </si>
  <si>
    <t>Minimum / maximum atmospheric temperature gauge</t>
  </si>
  <si>
    <t>C1.4.3.36</t>
  </si>
  <si>
    <t>Measuring wheel</t>
  </si>
  <si>
    <t>C1.4.3.37</t>
  </si>
  <si>
    <t>First aid kit</t>
  </si>
  <si>
    <t>C1.4.3.38</t>
  </si>
  <si>
    <t>Standpipe complete with 30 m of 19 mm dia. heavy duty hose pipe</t>
  </si>
  <si>
    <t>C1.4.4</t>
  </si>
  <si>
    <t>Prime cost items:</t>
  </si>
  <si>
    <t>C1.4.4.1</t>
  </si>
  <si>
    <t>Cell phones costs, including pro-rata rentals, for calls made in connection with contract administration</t>
  </si>
  <si>
    <t>PC sum</t>
  </si>
  <si>
    <t>C1.4.4.2</t>
  </si>
  <si>
    <t>Handling costs and profit in respect of item C1.4.4.1</t>
  </si>
  <si>
    <t>C1.4.4.5</t>
  </si>
  <si>
    <t>The provision of internet connectivity and WiFi data for Engineer’s site staff</t>
  </si>
  <si>
    <t>C1.4.4.6</t>
  </si>
  <si>
    <t>Handling costs and profit in respect of item C1.4.4.5</t>
  </si>
  <si>
    <t>C1.4.4.7</t>
  </si>
  <si>
    <t>The provision of paper and ink for a combination colour printer / copier / scanner</t>
  </si>
  <si>
    <t>C1.4.4.8</t>
  </si>
  <si>
    <t>Handling costs and profit in respect of item C1.4.4.7</t>
  </si>
  <si>
    <t>C1.4.4.11</t>
  </si>
  <si>
    <t>The provision of a complete 440 / 231 volt three phase electrical power installation, including all poles, insulators, wiring, switchboards, mains connections, meters, etc.</t>
  </si>
  <si>
    <t>C1.4.4.12</t>
  </si>
  <si>
    <t>Handling costs and profit in respect of item C1.4.4.11</t>
  </si>
  <si>
    <t>C1.4.5</t>
  </si>
  <si>
    <t>Services at site offices, laboratories and site accommodation:</t>
  </si>
  <si>
    <t>C1.4.5.1</t>
  </si>
  <si>
    <t>Fixed costs</t>
  </si>
  <si>
    <t>C1.4.5.2</t>
  </si>
  <si>
    <t>Running costs</t>
  </si>
  <si>
    <t>C1.4.8</t>
  </si>
  <si>
    <t>Site security measures for the Engineer’s facilities:</t>
  </si>
  <si>
    <t>C1.4.8.1</t>
  </si>
  <si>
    <t>Supply and installation of all required security measures at the Engineer’s site offices and laboratories</t>
  </si>
  <si>
    <t>C1.4.8.2</t>
  </si>
  <si>
    <t>Provision of security guards / watchmen and an armed response service at the Engineer’s site offices and laboratories</t>
  </si>
  <si>
    <t>C1.6 CLEARING AND GRUBBING</t>
  </si>
  <si>
    <t>C1.6</t>
  </si>
  <si>
    <t>CLEARING AND GRUBBING</t>
  </si>
  <si>
    <t>C1.6.1</t>
  </si>
  <si>
    <t>Clearing:</t>
  </si>
  <si>
    <t>C1.6.1.1</t>
  </si>
  <si>
    <t>Clearing with machines and some hand labour where necessary</t>
  </si>
  <si>
    <t>ha</t>
  </si>
  <si>
    <t>C1.6.2</t>
  </si>
  <si>
    <t>Grubbing:</t>
  </si>
  <si>
    <t>C1.6.2.1</t>
  </si>
  <si>
    <t>Grubbing with machines and some hand labour where necessary</t>
  </si>
  <si>
    <t>C1.6.3</t>
  </si>
  <si>
    <t>Removal and grubbing of large trees and tree stumps:</t>
  </si>
  <si>
    <t>C1.6.3.1</t>
  </si>
  <si>
    <t>Girth equal to or exceeding 1,0 m up to and including 2,0 m</t>
  </si>
  <si>
    <t>C1.6.3.2</t>
  </si>
  <si>
    <t>Girth exceeding 2,0 m up to and including 3,0 m</t>
  </si>
  <si>
    <t>C1.6.9</t>
  </si>
  <si>
    <t>Conservation of topsoil:</t>
  </si>
  <si>
    <t>C1.6.9.1</t>
  </si>
  <si>
    <t>Stockpiling topsoil</t>
  </si>
  <si>
    <t>m³</t>
  </si>
  <si>
    <t>C12.10 HARD EXCAVATION BY BLASTING</t>
  </si>
  <si>
    <t>C12.10</t>
  </si>
  <si>
    <t>HARD EXCAVATION BY BLASTING</t>
  </si>
  <si>
    <t>C12.10.1</t>
  </si>
  <si>
    <t>Excavation in hard rock using controlled blasting techniques</t>
  </si>
  <si>
    <t>C12.10.2</t>
  </si>
  <si>
    <t>Pre-splitting - base rate for holes @ 750 mm c/c</t>
  </si>
  <si>
    <t>C12.10.3</t>
  </si>
  <si>
    <t>Pre-splitting - compensation for additional holes</t>
  </si>
  <si>
    <t>m</t>
  </si>
  <si>
    <t>SUMMARY OF SECTIONS</t>
  </si>
  <si>
    <t>Section</t>
  </si>
  <si>
    <t xml:space="preserve"> Total Carried Forward To Summary Of Schedules</t>
  </si>
  <si>
    <t>SCHEDULE B: STRUCTURES</t>
  </si>
  <si>
    <t>C13.1 FOUNDATIONS</t>
  </si>
  <si>
    <t>C13.1</t>
  </si>
  <si>
    <t>FOUNDATIONS</t>
  </si>
  <si>
    <t>C13.1.1</t>
  </si>
  <si>
    <t>Provision of designs and drawings of temporary works by an ECSA-registered Professional Engineer or Technologist or Geotechnical Engineer (lateral support of substructure excavations):</t>
  </si>
  <si>
    <t>C13.1.2</t>
  </si>
  <si>
    <t>Additional foundation investigations:</t>
  </si>
  <si>
    <t>C13.1.2.1</t>
  </si>
  <si>
    <t>Provisional sum allowed for additional foundation investigations</t>
  </si>
  <si>
    <t>C13.1.2.2</t>
  </si>
  <si>
    <t>Handling costs and profit in respect of item C13.1.2.1</t>
  </si>
  <si>
    <t>C13.1.3</t>
  </si>
  <si>
    <t>Excavation:</t>
  </si>
  <si>
    <t>C13.1.3.1</t>
  </si>
  <si>
    <t>Excavating soft material situated within the following successive depth ranges:</t>
  </si>
  <si>
    <t>(b) &gt; 1,5 m and &lt; 3,0 m</t>
  </si>
  <si>
    <t>(c ) &gt; 3,0 m and &lt; 4,5 m</t>
  </si>
  <si>
    <t>(d)  &gt; 4,5 m and &lt; 6,0 m</t>
  </si>
  <si>
    <t>(e) &gt; 6,0 m and &lt; 7,5 m</t>
  </si>
  <si>
    <t>(f) &gt; 7,5 m and &lt; 9,0 m</t>
  </si>
  <si>
    <t>(g) &gt; 9,0 m and &lt; 10,5 m</t>
  </si>
  <si>
    <t>C13.1.3.2</t>
  </si>
  <si>
    <t>Extra over subitem C13.1.3.1 for excavation in hard material irrespective of depth</t>
  </si>
  <si>
    <t>C13.1.3.3</t>
  </si>
  <si>
    <t>Extra over subitem C13.1.3.1 for additional excavation  required by the Engineer after excavation is complete</t>
  </si>
  <si>
    <t>C13.1.3.4</t>
  </si>
  <si>
    <t>Extra over subitem C13.1.3.1 for excavation by hand</t>
  </si>
  <si>
    <t>C13.1.6</t>
  </si>
  <si>
    <t>Access and drainage:</t>
  </si>
  <si>
    <t>C13.1.6.1</t>
  </si>
  <si>
    <t>Access</t>
  </si>
  <si>
    <t>C13.1.8</t>
  </si>
  <si>
    <t>Backfill to excavations utilising labour:</t>
  </si>
  <si>
    <t>C13.1.8.1</t>
  </si>
  <si>
    <t>Material from excavation</t>
  </si>
  <si>
    <t>C13.1.8.3</t>
  </si>
  <si>
    <t>Soil cement</t>
  </si>
  <si>
    <t>C13.1.9</t>
  </si>
  <si>
    <t>Fill within a restricted area (extra over item C5.2.2)</t>
  </si>
  <si>
    <t>C13.1.10</t>
  </si>
  <si>
    <t>Haul in excess of 1,0 km on excavated material and on material imported for backfill, foundation fill and fill for caissons</t>
  </si>
  <si>
    <t>m³-km</t>
  </si>
  <si>
    <t>C13.1.14</t>
  </si>
  <si>
    <t>Foundation fill consisting of:</t>
  </si>
  <si>
    <t>C13.1.14.4</t>
  </si>
  <si>
    <t>Mass concrete (C12/15-20)</t>
  </si>
  <si>
    <t>C13.1.14.5</t>
  </si>
  <si>
    <t>Concrete blinding (75 mm thick, class C12/15-20 concrete)</t>
  </si>
  <si>
    <t>C13.1.20</t>
  </si>
  <si>
    <t>Dowel bars:</t>
  </si>
  <si>
    <t>C13.1.20.1</t>
  </si>
  <si>
    <t>Drilling and preparation of holes (32 mm diameter, 500 mm deep into the bedrock)</t>
  </si>
  <si>
    <t>C13.1.20.2</t>
  </si>
  <si>
    <t>Supply and installation of dowel bars (Y25 galvanized dowel anchors as detailed on the drawings, grouted with Hilti HIT-RE 500 Injection adhesive (non-shrink), Sika SikaAnchorFix-2 or equivalent as approved by the engineer)</t>
  </si>
  <si>
    <t>kg</t>
  </si>
  <si>
    <t>C13.1.21</t>
  </si>
  <si>
    <t>Foundation lining (250 micron PVC damp proof membrane below the approach slabs)</t>
  </si>
  <si>
    <t>C13.2 FALSEWORK, FORMWORK AND CONCRETE FINISH</t>
  </si>
  <si>
    <t>C13.2</t>
  </si>
  <si>
    <t>FALSEWORK, FORMWORK AND CONCRETE FINISH</t>
  </si>
  <si>
    <t>C13.2.2</t>
  </si>
  <si>
    <t>Vertical formwork to provide</t>
  </si>
  <si>
    <t>(a) Class F1 surface finish to:</t>
  </si>
  <si>
    <t>(iii) Internal web and diaphragm surfaces of the deck</t>
  </si>
  <si>
    <t>(iv) Concealed surfaces of the earwings</t>
  </si>
  <si>
    <t>(v) Concealed surfaces of the abutment walls and wingwalls including earth face of the curtain walls</t>
  </si>
  <si>
    <t>(vi) Construction joints to the deck including shear keys</t>
  </si>
  <si>
    <t>(vii) Approach slab sides</t>
  </si>
  <si>
    <t>(viii) Deck cantilever sides</t>
  </si>
  <si>
    <t>(ix) To form 0.7 m diameter access manhole in deck bottom slab</t>
  </si>
  <si>
    <t>(b) Class F2 surface finish to:</t>
  </si>
  <si>
    <t>(i) Pier walls (curved)</t>
  </si>
  <si>
    <t>(ii) Exposed surfaces of the abutment walls (including curtain walls) and wingwalls</t>
  </si>
  <si>
    <t>(iii) Exposed surfaces of earwings</t>
  </si>
  <si>
    <t>(iv) 700 mm diameter access opening in the deck bottom slab</t>
  </si>
  <si>
    <t>(v) Exposed external surfaces of the deck sides</t>
  </si>
  <si>
    <t>C13.2.3</t>
  </si>
  <si>
    <t>Horizontal formwork to provide</t>
  </si>
  <si>
    <t xml:space="preserve">(i) Internal deck slab soffit </t>
  </si>
  <si>
    <t xml:space="preserve">(i) Deck box soffit and cantilevers </t>
  </si>
  <si>
    <t>C13.2.4</t>
  </si>
  <si>
    <t xml:space="preserve">Inclined formwork to provide </t>
  </si>
  <si>
    <t>(i) Earwing soffits</t>
  </si>
  <si>
    <t>(ii) Concealed back faces of abutments at the undersides of the bearing seat and approach slab</t>
  </si>
  <si>
    <t>C13.2.6</t>
  </si>
  <si>
    <t>Formwork to form open joints</t>
  </si>
  <si>
    <t>(i) Deck ends at the abutments for concrete</t>
  </si>
  <si>
    <t>C13.2.10</t>
  </si>
  <si>
    <t>Provision of designs and drawings of falsework and formwork by an ECSA registered Professional Engineer or Technologist (staging and formwork to all structural concrete works)</t>
  </si>
  <si>
    <t>C13.3 STEEL REINFORCEMENT</t>
  </si>
  <si>
    <t>C13.3</t>
  </si>
  <si>
    <t>STEEL REINFORCEMENT</t>
  </si>
  <si>
    <t>C13.3.1</t>
  </si>
  <si>
    <t>Reinforcement for:</t>
  </si>
  <si>
    <t>C13.3.1.1</t>
  </si>
  <si>
    <t>Abutments</t>
  </si>
  <si>
    <t>(a) Mild-steel bars</t>
  </si>
  <si>
    <t>t</t>
  </si>
  <si>
    <t>(b) High-yield-stress-steel bars (Characteristic yield strength 450 MPa)</t>
  </si>
  <si>
    <t>C13.3.1.2</t>
  </si>
  <si>
    <t>Piers</t>
  </si>
  <si>
    <t>C13.3.1.3</t>
  </si>
  <si>
    <t>Deck</t>
  </si>
  <si>
    <t>C13.3.1.4</t>
  </si>
  <si>
    <t>Earwings</t>
  </si>
  <si>
    <t>C13.3.1.5</t>
  </si>
  <si>
    <t>Approach slab</t>
  </si>
  <si>
    <t>C13.4 CONCRETE</t>
  </si>
  <si>
    <t>C13.4</t>
  </si>
  <si>
    <t>CONCRETE</t>
  </si>
  <si>
    <t>C13.4.1</t>
  </si>
  <si>
    <t>Cast-in-situ concrete (class of concrete and use or position in structure stated):</t>
  </si>
  <si>
    <t>C13.4.1.1</t>
  </si>
  <si>
    <t xml:space="preserve">Strength concrete (Class C): </t>
  </si>
  <si>
    <t>(a) Abutments and curtain walls - C25/30-20</t>
  </si>
  <si>
    <t>(b) Piers - C25/30-20</t>
  </si>
  <si>
    <t>(c )Approach slabs - C25/30-20</t>
  </si>
  <si>
    <t>(d) Deck and diaphram - C32/40-20</t>
  </si>
  <si>
    <t>C13.4.3</t>
  </si>
  <si>
    <t>Extra over item C13.4.1 for the protection of concrete from adverse environmental conditions, if required:</t>
  </si>
  <si>
    <t>C13.4.3.1</t>
  </si>
  <si>
    <t>Strength concrete (Class C):</t>
  </si>
  <si>
    <t>(c ) Approach slabs - C25/30-20</t>
  </si>
  <si>
    <t>C13.5 PRESTRESSING</t>
  </si>
  <si>
    <t>C13.5</t>
  </si>
  <si>
    <t>PRESTRESSING</t>
  </si>
  <si>
    <t>C13.5.1</t>
  </si>
  <si>
    <t>Prestressing tendons:</t>
  </si>
  <si>
    <t>C13.5.1.1</t>
  </si>
  <si>
    <t>Longitudinal tendons</t>
  </si>
  <si>
    <t>MN-m</t>
  </si>
  <si>
    <t>C13.5.2</t>
  </si>
  <si>
    <t>Anchorages and couplers:</t>
  </si>
  <si>
    <t>C13.5.2.1</t>
  </si>
  <si>
    <t>Anchorage at jacking end</t>
  </si>
  <si>
    <t>MN</t>
  </si>
  <si>
    <t>C13.5.2.2</t>
  </si>
  <si>
    <t>Anchorage at dead end</t>
  </si>
  <si>
    <t>C13.5.2.3</t>
  </si>
  <si>
    <t>Coupler at jacking end</t>
  </si>
  <si>
    <t>C13.6 BEARINGS</t>
  </si>
  <si>
    <t>C13.6</t>
  </si>
  <si>
    <t>BEARINGS</t>
  </si>
  <si>
    <t>C13.6.5</t>
  </si>
  <si>
    <t>Specialist proprietary bearings:</t>
  </si>
  <si>
    <t>C13.6.5.1</t>
  </si>
  <si>
    <t>Prime cost sum allowed for purchasing and taking delivery of bearing</t>
  </si>
  <si>
    <t>C13.6.5.2</t>
  </si>
  <si>
    <t>Percentage on prime cost sum for charges and profit</t>
  </si>
  <si>
    <t>C13.6.6</t>
  </si>
  <si>
    <t>Installing the proprietary bearings</t>
  </si>
  <si>
    <t>(a) Fixed-type (as detailed on Miscellaneous Details drawing)</t>
  </si>
  <si>
    <t>(b) Uni-directional type (as detailed on Miscellaneous Details drawing)</t>
  </si>
  <si>
    <t>(c ) Multi-directional type (as detailed on Miscellaneous Details drawing)</t>
  </si>
  <si>
    <t>C13.7 JOINTS</t>
  </si>
  <si>
    <t>C13.7</t>
  </si>
  <si>
    <t>JOINTS</t>
  </si>
  <si>
    <t>C13.7.2</t>
  </si>
  <si>
    <t>Filled joints:</t>
  </si>
  <si>
    <t>C13.7.2.1</t>
  </si>
  <si>
    <t>Joints between the approach slab edges and the abutment walls as detailed on the drawings</t>
  </si>
  <si>
    <t>C13.7.5</t>
  </si>
  <si>
    <t>Supply and installation of Agrément South Africa certified proprietary expansion joints:</t>
  </si>
  <si>
    <t>C13.7.5.1</t>
  </si>
  <si>
    <t>Claw and other modular joints in nosings:</t>
  </si>
  <si>
    <t>(a) Double gland claw joint with allowable contraction of 60mm and allowable expansion = 30mm</t>
  </si>
  <si>
    <t>C13.7.5.3</t>
  </si>
  <si>
    <t>Provision of Engineering Drawings of proprietary joints and certification after installation by an ECSA registered professional Engineer of technologist</t>
  </si>
  <si>
    <t>C13.7.6</t>
  </si>
  <si>
    <t>Joint terminations in:</t>
  </si>
  <si>
    <t>C13.7.6.1</t>
  </si>
  <si>
    <t>Barriers and Parapets (Double gland claw joint)</t>
  </si>
  <si>
    <t>C13.7.6.2</t>
  </si>
  <si>
    <t>Sidewalks (Double gland claw joint)</t>
  </si>
  <si>
    <t>C13.7.7</t>
  </si>
  <si>
    <t>Cover plates (non-metallic) in barriers, parapets and sidewalks where specified on the drawings in:</t>
  </si>
  <si>
    <t>C13.7.7.1</t>
  </si>
  <si>
    <t>C13.7.7.2</t>
  </si>
  <si>
    <t>C13.7.8</t>
  </si>
  <si>
    <t>Additional water tests for joints ordered by the Engineer</t>
  </si>
  <si>
    <t>C13.8 ANCILLARY STRUCTURAL ELEMENTS</t>
  </si>
  <si>
    <t>C13.8</t>
  </si>
  <si>
    <t>ANCILLARY STRUCTURAL ELEMENTS</t>
  </si>
  <si>
    <t>C13.8.6</t>
  </si>
  <si>
    <t>Service ducts in structures:</t>
  </si>
  <si>
    <t>C13.8.6.1</t>
  </si>
  <si>
    <t>Type and size (110mm uPVC in sidewalks)</t>
  </si>
  <si>
    <t>C13.8.6.2</t>
  </si>
  <si>
    <t>Joint in ducts at bridge deck expansion joints</t>
  </si>
  <si>
    <t>PSC13.8.7</t>
  </si>
  <si>
    <t>Numbers for structures (refer to drawings):</t>
  </si>
  <si>
    <t>PSC13.8.7.3</t>
  </si>
  <si>
    <t>Numbers formed in concrete  (including painting the recessed numbers and letters with two coats of black alkali resistant paint as specified on drawings)</t>
  </si>
  <si>
    <t>C13.8.10</t>
  </si>
  <si>
    <t>Drainage pipes and weep holes:</t>
  </si>
  <si>
    <t>C13.8.10.1</t>
  </si>
  <si>
    <t>Drainage pipes:</t>
  </si>
  <si>
    <t>(b) Measured by number:</t>
  </si>
  <si>
    <t>(i) 150 mm dia. x 550 mm long uPVC pipe with plain 150 mm diameter socket (to deck roadway drainage scuppers as detailed on  drawings</t>
  </si>
  <si>
    <t>(ii) 50 mm dia. x 350 mm long uPVC pipe with plain 50 mm diameter socket (to walkway drainage scuppers below bedding material as detailed on  drawings)</t>
  </si>
  <si>
    <t>(iii) 25 mm dia. x 350 mm long uPVC pipe with plain 25 mm diameter socket (to deck box drainage at low ends of each span as shown on  drawings)</t>
  </si>
  <si>
    <t>(iv) 200 mm diameter heavy duty uPVC abutment bearing seat drainage pipes as shown on drawings</t>
  </si>
  <si>
    <t>C13.8.10.2</t>
  </si>
  <si>
    <t>Weep holes:</t>
  </si>
  <si>
    <t>(a) 50 mm diameter uPVC pipes (through abutment walls)</t>
  </si>
  <si>
    <t>C13.8.11</t>
  </si>
  <si>
    <t>Drainage gulleys (deck sidewalk scuppers as detailed on Miscellaneous Details drawing including 250 mm x 250 mm x 6 mm expanded metal plate galvanized to 105 microns (SWM = 25 &amp; LWM = 50) covered with Grade 2 geofabric - refer to the project specifications suclause PSA 12.11.5.4)</t>
  </si>
  <si>
    <t>C13.8.12</t>
  </si>
  <si>
    <t>Synthetic-fibre filter fabric (250x250 grade 2 geotextile covering expanded metal to sidewalk - refer to the project specifications subclause PSA12.11.5.4)</t>
  </si>
  <si>
    <t>C13.8.15</t>
  </si>
  <si>
    <t>Drainage strips (300mm wide  subject  to the approval of the engineer), including wrapping the strips in continuous filament nonwoven needle-punched polyester geotextile grade 2 filter fabric sleeves - refer to the project specifications subclause PSA12.11.5.4)</t>
  </si>
  <si>
    <t>C13.8.16</t>
  </si>
  <si>
    <t>Perforated drainage pipes:</t>
  </si>
  <si>
    <t>C13.8.16.1</t>
  </si>
  <si>
    <t>Perforated drainage pipes (65mm diamter, subject to the approval of the engineer), including wrapping the pipes in continuous filament nonwoven needle-punched polyester geotextile grade 2 filter fabric and constructing 200mm x 100mm concrete bedding strips (class C12/15-20 concrete)</t>
  </si>
  <si>
    <t>PSC13.8.19</t>
  </si>
  <si>
    <t>Manhole covers to bottom slab of deck (as detailed on the drawings)</t>
  </si>
  <si>
    <t>C20.1 TESTING MATERIALS AND JUDGEMENT OF WORKMANSHIP</t>
  </si>
  <si>
    <t>C20.1</t>
  </si>
  <si>
    <t>TESTING MATERIALS AND JUDGEMENT OF WORKMANSHIP</t>
  </si>
  <si>
    <t>PSC20.1.6</t>
  </si>
  <si>
    <t>Provision for acceptance control laboratory testing by the engineer:</t>
  </si>
  <si>
    <t>(a) Provision for acceptance control laboratory testing by the engineer</t>
  </si>
  <si>
    <t>(b) Handling costs and profit in respect of subitem PSC20.1.6(a) above</t>
  </si>
  <si>
    <t>SCHEDULE F: EXPANDED PUBLIC WORKS PROGRAMME (EPWP)</t>
  </si>
  <si>
    <t>F: EXPANDED PUBLIC WORKS PROGRAMME (EPWP)</t>
  </si>
  <si>
    <t>F</t>
  </si>
  <si>
    <t>EXPANDED PUBLIC WORKS PROGRAMME (EPWP)</t>
  </si>
  <si>
    <t>F6.01</t>
  </si>
  <si>
    <t>Provision of the training venue facility, including the cost of transporting the learners to and from this facility</t>
  </si>
  <si>
    <t>F6.02</t>
  </si>
  <si>
    <t>Training of learners employed by the contractor or by the Targeted Enterprise subcontractors:</t>
  </si>
  <si>
    <t>(a) Generic Skills:</t>
  </si>
  <si>
    <t>(i) Training costs</t>
  </si>
  <si>
    <t>(ii) Handling costs and profit in respect of subitem F6.02(a)(i)</t>
  </si>
  <si>
    <t>(b) Entrepreneurial skills:</t>
  </si>
  <si>
    <t>(ii) Handling costs and profit in respect of subitem F6.02(b)(i)</t>
  </si>
  <si>
    <t>(c) Construction skills:</t>
  </si>
  <si>
    <t>(ii) Handling costs and profit in respect of subitem F6.02(c)(i)</t>
  </si>
  <si>
    <t>(d) Transportation and accommodation costs of selected learners only, while receiving off-site training:</t>
  </si>
  <si>
    <t>(i) Transportation and accommodation costs</t>
  </si>
  <si>
    <t>(ii) Handling costs and profit in respect of subitem F6.02(d)(i)</t>
  </si>
  <si>
    <t>F6.03</t>
  </si>
  <si>
    <t>Payments associated with the NYS programme:</t>
  </si>
  <si>
    <t>(a) Employment of NYS youth workers</t>
  </si>
  <si>
    <t>(b) Provision of tools and apparel for the NYS workers</t>
  </si>
  <si>
    <t>(c ) Handling costs and profit in respect of subitems F6.03(a) and (b)</t>
  </si>
  <si>
    <t>(d) Training of NYS workers:</t>
  </si>
  <si>
    <t>(i) Provision of training for NYS workers</t>
  </si>
  <si>
    <t>(ii) Handling costs and profit in respect of subitem F6.03(d)(i)</t>
  </si>
  <si>
    <t>(e) Liaison with the Employer’s project manager and the training service provider:</t>
  </si>
  <si>
    <t>(i) Liaison conducted by the Construction Manager</t>
  </si>
  <si>
    <t>(ii) Liaison conducted by the senior site foreman</t>
  </si>
  <si>
    <t>SCHEDULE G: SMALL CONTRACTOR DEVELOPMENT</t>
  </si>
  <si>
    <t>G: SMALL CONTRACTOR DEVELOPMENT</t>
  </si>
  <si>
    <t>G</t>
  </si>
  <si>
    <t>SMALL CONTRACTOR DEVELOPMENT</t>
  </si>
  <si>
    <t>G10.01</t>
  </si>
  <si>
    <t>Procurement of Targeted Enterprises:</t>
  </si>
  <si>
    <t>(a) Management and execution of Targeted Enterprise procurement process:</t>
  </si>
  <si>
    <t>(i) Procurement process for the appointment of CIDB contractor grading designation 1 Targeted Enterprise subcontractor (100 copies of the tender document required for each individual tender)</t>
  </si>
  <si>
    <t>(ii) Procurement process for the appointment of CIDB contractor grading designation 2 Targeted Enterprise subcontractor (80 copies of the tender document required for each individual tender)</t>
  </si>
  <si>
    <t>(iii) Procurement process for the appointment of CIDB contractor grading designation 3 Targeted Enterprise subcontractor (60 copies of the tender document required for each individual tender)</t>
  </si>
  <si>
    <t>(iv) Procurement process for the appointment of CIDB contractor grading designation 4 Targeted Enterprise subcontractor (50 copies of the tender document required for each individual tender)</t>
  </si>
  <si>
    <t>G10.02</t>
  </si>
  <si>
    <t>Construction Works for Targeted Enterprise subcontractors:</t>
  </si>
  <si>
    <t>(a) Payments associated with the construction Works carried out by Targeted Enterprise subcontractors</t>
  </si>
  <si>
    <t>(b) Handling costs and profit in respect of subitem G10.02(a)</t>
  </si>
  <si>
    <t>(c ) Supply of materials and small construction equipment to assist Targeted Enterprise subcontractors</t>
  </si>
  <si>
    <t>(d) Handling costs and profit in respect of subitem G10.02(c)</t>
  </si>
  <si>
    <t>(e) Management of the Targeted Enterprise subcontractors</t>
  </si>
  <si>
    <t>G10.03</t>
  </si>
  <si>
    <t>Training of Targeted Enterprise subcontractors:</t>
  </si>
  <si>
    <t>(a) Generic skills:</t>
  </si>
  <si>
    <t>(ii) Handling costs and profit in respect of subitem G10.03(a)(i)</t>
  </si>
  <si>
    <t>(ii) Handling costs and profit in respect of subitem G10.03(b)(i)</t>
  </si>
  <si>
    <t>(ii) Handling costs and profit in respect of subitem G10.03(c)(i)</t>
  </si>
  <si>
    <t>(ii) Handling costs and profit in respect of subitem G10.03(d)(i)</t>
  </si>
  <si>
    <t>SUMMARY OF SCHEDULES</t>
  </si>
  <si>
    <t>Schedule</t>
  </si>
  <si>
    <t>1</t>
  </si>
  <si>
    <t>2</t>
  </si>
  <si>
    <t>3</t>
  </si>
  <si>
    <t>4</t>
  </si>
  <si>
    <t xml:space="preserve"> Total</t>
  </si>
  <si>
    <t>Schedule A:  Roadworks</t>
  </si>
  <si>
    <t>Schedule B:  Structures</t>
  </si>
  <si>
    <t>Schedule F:  Expanded Public Works Programme (EPWP)</t>
  </si>
  <si>
    <t>Schedule G:  Small Contractor Development</t>
  </si>
  <si>
    <t>Summary sheet</t>
  </si>
  <si>
    <t>1.</t>
  </si>
  <si>
    <t>2.</t>
  </si>
  <si>
    <t>3.</t>
  </si>
  <si>
    <t>Please find herewith five Excel sheets comprising the schedules for:</t>
  </si>
  <si>
    <t>4.</t>
  </si>
  <si>
    <t>Please also note that these five Excel sheets have been created using the Civilsoft Bill software,</t>
  </si>
  <si>
    <r>
      <t xml:space="preserve">display more or fewer items on a particular page than the same page in the </t>
    </r>
    <r>
      <rPr>
        <sz val="10"/>
        <color rgb="FF000000"/>
        <rFont val="Arial"/>
        <family val="2"/>
      </rPr>
      <t>tender documentation</t>
    </r>
  </si>
  <si>
    <t>issued to you.  In other instances, rates inserted by the engineer against certain “rate only” items</t>
  </si>
  <si>
    <t>and there is no guarantee that the page formatting will be exactly the same as that of the schedules</t>
  </si>
  <si>
    <t>5.</t>
  </si>
  <si>
    <t>The onus therefore rests on you:</t>
  </si>
  <si>
    <t>(a)</t>
  </si>
  <si>
    <t>of Quantities in the tender documentation issued to you and to make any corrections required</t>
  </si>
  <si>
    <t>(b)</t>
  </si>
  <si>
    <t>(c)</t>
  </si>
  <si>
    <t>to ensure that all rates and amounts inserted by the engineer in the schedules in the tender</t>
  </si>
  <si>
    <t>(d)</t>
  </si>
  <si>
    <t>(if applicable) in the schedules in the tender documentation issued to you may not appear in these</t>
  </si>
  <si>
    <r>
      <t xml:space="preserve">to insert the arithmetic formulae, </t>
    </r>
    <r>
      <rPr>
        <u/>
        <sz val="10"/>
        <rFont val="Arial"/>
        <family val="2"/>
      </rPr>
      <t>including the rounding to two decimal places</t>
    </r>
    <r>
      <rPr>
        <sz val="10"/>
        <rFont val="Arial"/>
        <family val="2"/>
      </rPr>
      <t>, for each item</t>
    </r>
  </si>
  <si>
    <t>extension;</t>
  </si>
  <si>
    <t>(e)</t>
  </si>
  <si>
    <t>(f)</t>
  </si>
  <si>
    <t>to make any changes required to the Schedule of Quantities in terms of any addenda that may be</t>
  </si>
  <si>
    <t>issued during the tender period.</t>
  </si>
  <si>
    <t>to insert the arithmetic formulae for totalling the various pages, sections and section summaries; and</t>
  </si>
  <si>
    <t>in the tender documentation issued to you.  Moreover, in certain instances, these Excel sheets may</t>
  </si>
  <si>
    <t>Excel sheets and will therefore need to be reinserted by you.</t>
  </si>
  <si>
    <t>to these Excel sheets;</t>
  </si>
  <si>
    <t>to correct any formatting errors in these Excel sheets;</t>
  </si>
  <si>
    <t>documentation issued to you are correct in these Excel sheets;</t>
  </si>
  <si>
    <r>
      <rPr>
        <sz val="10"/>
        <color rgb="FF000000"/>
        <rFont val="Arial"/>
        <family val="2"/>
      </rPr>
      <t xml:space="preserve">You are still required to complete </t>
    </r>
    <r>
      <rPr>
        <u/>
        <sz val="10"/>
        <color rgb="FF000000"/>
        <rFont val="Arial"/>
        <family val="2"/>
      </rPr>
      <t>BY HAND</t>
    </r>
    <r>
      <rPr>
        <sz val="10"/>
        <color rgb="FF000000"/>
        <rFont val="Arial"/>
        <family val="2"/>
      </rPr>
      <t xml:space="preserve"> on a paper copy every item in the schedule of quantities </t>
    </r>
  </si>
  <si>
    <t>of the tender documentation issued to you by the Province of KwaZulu-Natal: Department of Transport,</t>
  </si>
  <si>
    <t>and the tender summary.</t>
  </si>
  <si>
    <t>including the item rates, the item extensions, the page totals, the section totals, the section summaries</t>
  </si>
  <si>
    <t>This Excel file is made available in response to requests from Tenderers for a copy of the BoQ</t>
  </si>
  <si>
    <t>in Excel format.  This Excel file does not form part of the Returnable Documents.</t>
  </si>
  <si>
    <t>6.</t>
  </si>
  <si>
    <t>Please note that these five Excel sheets are made available to you for your use entirely at your own</t>
  </si>
  <si>
    <t>Please also note that the five Excel sheets made available herewith do not form part of the</t>
  </si>
  <si>
    <r>
      <t xml:space="preserve">Returnable Documents and must </t>
    </r>
    <r>
      <rPr>
        <u/>
        <sz val="10"/>
        <color rgb="FF000000"/>
        <rFont val="Arial"/>
        <family val="2"/>
      </rPr>
      <t>not</t>
    </r>
    <r>
      <rPr>
        <sz val="10"/>
        <color rgb="FF000000"/>
        <rFont val="Arial"/>
        <family val="2"/>
      </rPr>
      <t xml:space="preserve"> be returned with your tender submission.</t>
    </r>
  </si>
  <si>
    <t>risk and we offer no guarantee that the information made available to you herewith is correct.</t>
  </si>
  <si>
    <t xml:space="preserve">to check every item of the information made available herewith against the pages of the Schedule </t>
  </si>
  <si>
    <t>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</si>
</sst>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 ##0.00"/>
    <numFmt numFmtId="165" formatCode="#\ ##0"/>
    <numFmt numFmtId="166" formatCode="#\ ##0.0"/>
  </numFmts>
  <fonts count="14" x14ac:knownFonts="1">
    <font>
      <sz val="11"/>
      <name val="Calibri"/>
      <family val="2"/>
      <scheme val="minor"/>
    </font>
    <font>
      <sz val="10"/>
      <name val="Calibri"/>
      <scheme val="minor"/>
    </font>
    <font>
      <sz val="9"/>
      <name val="Calibri"/>
      <scheme val="minor"/>
    </font>
    <font>
      <sz val="9"/>
      <name val="Arial"/>
    </font>
    <font>
      <b/>
      <u/>
      <sz val="10"/>
      <name val="Arial"/>
    </font>
    <font>
      <b/>
      <sz val="10"/>
      <name val="Arial"/>
    </font>
    <font>
      <sz val="10"/>
      <name val="Arial"/>
    </font>
    <font>
      <b/>
      <sz val="9"/>
      <name val="Arial"/>
    </font>
    <font>
      <sz val="9"/>
      <name val="Tahoma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right" vertical="top" wrapText="1"/>
    </xf>
    <xf numFmtId="164" fontId="3" fillId="2" borderId="4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3" borderId="4" xfId="0" applyNumberFormat="1" applyFont="1" applyFill="1" applyBorder="1" applyAlignment="1" applyProtection="1">
      <alignment horizontal="righ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0" fillId="0" borderId="0" xfId="0" applyNumberForma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49" fontId="0" fillId="0" borderId="6" xfId="0" applyNumberFormat="1" applyBorder="1"/>
    <xf numFmtId="0" fontId="0" fillId="0" borderId="6" xfId="0" applyBorder="1"/>
    <xf numFmtId="0" fontId="11" fillId="0" borderId="0" xfId="0" applyFont="1" applyFill="1"/>
    <xf numFmtId="0" fontId="0" fillId="0" borderId="0" xfId="0" applyFill="1"/>
    <xf numFmtId="0" fontId="12" fillId="0" borderId="0" xfId="0" applyFont="1" applyFill="1"/>
    <xf numFmtId="49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3C3D-264D-4988-83A4-5EF14D5CE4B1}">
  <sheetPr>
    <pageSetUpPr fitToPage="1"/>
  </sheetPr>
  <dimension ref="A1:K61"/>
  <sheetViews>
    <sheetView tabSelected="1" workbookViewId="0">
      <selection activeCell="A4" sqref="A4"/>
    </sheetView>
  </sheetViews>
  <sheetFormatPr defaultRowHeight="14.5" x14ac:dyDescent="0.35"/>
  <cols>
    <col min="1" max="1" width="8.7265625" style="47"/>
  </cols>
  <sheetData>
    <row r="1" spans="1:10" x14ac:dyDescent="0.35">
      <c r="A1" s="45" t="s">
        <v>1</v>
      </c>
    </row>
    <row r="2" spans="1:10" x14ac:dyDescent="0.35">
      <c r="A2" s="45" t="s">
        <v>3</v>
      </c>
    </row>
    <row r="3" spans="1:10" x14ac:dyDescent="0.35">
      <c r="A3" s="46" t="s">
        <v>4</v>
      </c>
    </row>
    <row r="6" spans="1:10" x14ac:dyDescent="0.35">
      <c r="A6" s="55" t="s">
        <v>597</v>
      </c>
      <c r="B6" s="56"/>
      <c r="C6" s="56"/>
      <c r="D6" s="56"/>
      <c r="E6" s="56"/>
      <c r="F6" s="56"/>
      <c r="G6" s="56"/>
      <c r="H6" s="56"/>
      <c r="I6" s="56"/>
      <c r="J6" s="56"/>
    </row>
    <row r="8" spans="1:10" x14ac:dyDescent="0.35">
      <c r="A8" s="47" t="s">
        <v>555</v>
      </c>
      <c r="B8" s="43" t="s">
        <v>589</v>
      </c>
    </row>
    <row r="9" spans="1:10" x14ac:dyDescent="0.35">
      <c r="B9" s="43" t="s">
        <v>590</v>
      </c>
    </row>
    <row r="11" spans="1:10" x14ac:dyDescent="0.35">
      <c r="A11" s="48" t="s">
        <v>556</v>
      </c>
      <c r="B11" s="43" t="s">
        <v>558</v>
      </c>
    </row>
    <row r="13" spans="1:10" x14ac:dyDescent="0.35">
      <c r="C13" s="43" t="s">
        <v>550</v>
      </c>
    </row>
    <row r="15" spans="1:10" x14ac:dyDescent="0.35">
      <c r="C15" s="43" t="s">
        <v>551</v>
      </c>
    </row>
    <row r="17" spans="1:3" x14ac:dyDescent="0.35">
      <c r="C17" s="43" t="s">
        <v>552</v>
      </c>
    </row>
    <row r="19" spans="1:3" x14ac:dyDescent="0.35">
      <c r="C19" s="43" t="s">
        <v>553</v>
      </c>
    </row>
    <row r="21" spans="1:3" x14ac:dyDescent="0.35">
      <c r="C21" s="43" t="s">
        <v>554</v>
      </c>
    </row>
    <row r="23" spans="1:3" x14ac:dyDescent="0.35">
      <c r="A23" s="48" t="s">
        <v>557</v>
      </c>
      <c r="B23" s="43" t="s">
        <v>592</v>
      </c>
    </row>
    <row r="24" spans="1:3" x14ac:dyDescent="0.35">
      <c r="B24" s="43" t="s">
        <v>595</v>
      </c>
    </row>
    <row r="26" spans="1:3" x14ac:dyDescent="0.35">
      <c r="A26" s="48" t="s">
        <v>559</v>
      </c>
      <c r="B26" s="43" t="s">
        <v>560</v>
      </c>
    </row>
    <row r="27" spans="1:3" x14ac:dyDescent="0.35">
      <c r="B27" s="43" t="s">
        <v>563</v>
      </c>
    </row>
    <row r="28" spans="1:3" x14ac:dyDescent="0.35">
      <c r="B28" s="43" t="s">
        <v>580</v>
      </c>
    </row>
    <row r="29" spans="1:3" x14ac:dyDescent="0.35">
      <c r="B29" s="43" t="s">
        <v>561</v>
      </c>
    </row>
    <row r="30" spans="1:3" x14ac:dyDescent="0.35">
      <c r="B30" s="43" t="s">
        <v>562</v>
      </c>
    </row>
    <row r="31" spans="1:3" x14ac:dyDescent="0.35">
      <c r="B31" s="43" t="s">
        <v>572</v>
      </c>
    </row>
    <row r="32" spans="1:3" x14ac:dyDescent="0.35">
      <c r="B32" s="43" t="s">
        <v>581</v>
      </c>
    </row>
    <row r="34" spans="1:2" x14ac:dyDescent="0.35">
      <c r="A34" s="48" t="s">
        <v>564</v>
      </c>
      <c r="B34" s="43" t="s">
        <v>565</v>
      </c>
    </row>
    <row r="36" spans="1:2" x14ac:dyDescent="0.35">
      <c r="A36" s="49" t="s">
        <v>566</v>
      </c>
      <c r="B36" s="43" t="s">
        <v>596</v>
      </c>
    </row>
    <row r="37" spans="1:2" x14ac:dyDescent="0.35">
      <c r="B37" s="43" t="s">
        <v>567</v>
      </c>
    </row>
    <row r="38" spans="1:2" x14ac:dyDescent="0.35">
      <c r="B38" s="43" t="s">
        <v>582</v>
      </c>
    </row>
    <row r="40" spans="1:2" x14ac:dyDescent="0.35">
      <c r="A40" s="49" t="s">
        <v>568</v>
      </c>
      <c r="B40" s="43" t="s">
        <v>583</v>
      </c>
    </row>
    <row r="42" spans="1:2" x14ac:dyDescent="0.35">
      <c r="A42" s="49" t="s">
        <v>569</v>
      </c>
      <c r="B42" s="43" t="s">
        <v>570</v>
      </c>
    </row>
    <row r="43" spans="1:2" x14ac:dyDescent="0.35">
      <c r="B43" s="43" t="s">
        <v>584</v>
      </c>
    </row>
    <row r="45" spans="1:2" x14ac:dyDescent="0.35">
      <c r="A45" s="49" t="s">
        <v>571</v>
      </c>
      <c r="B45" s="43" t="s">
        <v>573</v>
      </c>
    </row>
    <row r="46" spans="1:2" x14ac:dyDescent="0.35">
      <c r="B46" s="43" t="s">
        <v>574</v>
      </c>
    </row>
    <row r="48" spans="1:2" x14ac:dyDescent="0.35">
      <c r="A48" s="49" t="s">
        <v>575</v>
      </c>
      <c r="B48" s="43" t="s">
        <v>579</v>
      </c>
    </row>
    <row r="50" spans="1:11" x14ac:dyDescent="0.35">
      <c r="A50" s="49" t="s">
        <v>576</v>
      </c>
      <c r="B50" s="43" t="s">
        <v>577</v>
      </c>
    </row>
    <row r="51" spans="1:11" x14ac:dyDescent="0.35">
      <c r="B51" s="43" t="s">
        <v>578</v>
      </c>
    </row>
    <row r="53" spans="1:11" x14ac:dyDescent="0.35">
      <c r="A53" s="48" t="s">
        <v>591</v>
      </c>
      <c r="B53" s="52" t="s">
        <v>593</v>
      </c>
      <c r="C53" s="53"/>
      <c r="D53" s="53"/>
      <c r="E53" s="53"/>
      <c r="F53" s="53"/>
      <c r="G53" s="53"/>
      <c r="H53" s="53"/>
      <c r="I53" s="53"/>
      <c r="J53" s="53"/>
      <c r="K53" s="53"/>
    </row>
    <row r="54" spans="1:11" x14ac:dyDescent="0.35">
      <c r="B54" s="52" t="s">
        <v>594</v>
      </c>
      <c r="C54" s="53"/>
      <c r="D54" s="53"/>
      <c r="E54" s="53"/>
      <c r="F54" s="53"/>
      <c r="G54" s="53"/>
      <c r="H54" s="53"/>
      <c r="I54" s="53"/>
      <c r="J54" s="53"/>
      <c r="K54" s="53"/>
    </row>
    <row r="55" spans="1:11" x14ac:dyDescent="0.35">
      <c r="B55" s="52"/>
      <c r="C55" s="53"/>
      <c r="D55" s="53"/>
      <c r="E55" s="53"/>
      <c r="F55" s="53"/>
      <c r="G55" s="53"/>
      <c r="H55" s="53"/>
      <c r="I55" s="53"/>
      <c r="J55" s="53"/>
      <c r="K55" s="53"/>
    </row>
    <row r="56" spans="1:11" x14ac:dyDescent="0.35">
      <c r="B56" s="54" t="s">
        <v>585</v>
      </c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35">
      <c r="B57" s="52" t="s">
        <v>586</v>
      </c>
      <c r="C57" s="53"/>
      <c r="D57" s="53"/>
      <c r="E57" s="53"/>
      <c r="F57" s="53"/>
      <c r="G57" s="53"/>
      <c r="H57" s="53"/>
      <c r="I57" s="53"/>
      <c r="J57" s="53"/>
      <c r="K57" s="53"/>
    </row>
    <row r="58" spans="1:11" x14ac:dyDescent="0.35">
      <c r="B58" s="52" t="s">
        <v>588</v>
      </c>
      <c r="C58" s="53"/>
      <c r="D58" s="53"/>
      <c r="E58" s="53"/>
      <c r="F58" s="53"/>
      <c r="G58" s="53"/>
      <c r="H58" s="53"/>
      <c r="I58" s="53"/>
      <c r="J58" s="53"/>
      <c r="K58" s="53"/>
    </row>
    <row r="59" spans="1:11" x14ac:dyDescent="0.35">
      <c r="B59" s="52" t="s">
        <v>587</v>
      </c>
      <c r="C59" s="53"/>
      <c r="D59" s="53"/>
      <c r="E59" s="53"/>
      <c r="F59" s="53"/>
      <c r="G59" s="53"/>
      <c r="H59" s="53"/>
      <c r="I59" s="53"/>
      <c r="J59" s="53"/>
      <c r="K59" s="53"/>
    </row>
    <row r="61" spans="1:11" x14ac:dyDescent="0.35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</row>
  </sheetData>
  <mergeCells count="1">
    <mergeCell ref="A6:J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6"/>
  <sheetViews>
    <sheetView showGridLines="0" topLeftCell="B19" workbookViewId="0">
      <selection activeCell="C30" sqref="C30"/>
    </sheetView>
  </sheetViews>
  <sheetFormatPr defaultColWidth="9.1796875" defaultRowHeight="14.5" x14ac:dyDescent="0.35"/>
  <cols>
    <col min="1" max="1" width="5.453125" style="5" hidden="1" customWidth="1"/>
    <col min="2" max="2" width="10.81640625" style="5" customWidth="1"/>
    <col min="3" max="3" width="45.81640625" style="5" customWidth="1"/>
    <col min="4" max="4" width="9.1796875" style="5" customWidth="1"/>
    <col min="5" max="6" width="10.81640625" style="5" customWidth="1"/>
    <col min="7" max="7" width="14" style="5" customWidth="1"/>
    <col min="8" max="16384" width="9.1796875" style="5"/>
  </cols>
  <sheetData>
    <row r="1" spans="1:7" s="1" customFormat="1" ht="13" x14ac:dyDescent="0.35">
      <c r="A1" s="1" t="s">
        <v>0</v>
      </c>
      <c r="B1" s="6" t="s">
        <v>1</v>
      </c>
    </row>
    <row r="2" spans="1:7" s="1" customFormat="1" ht="13" x14ac:dyDescent="0.35">
      <c r="A2" s="1" t="s">
        <v>2</v>
      </c>
      <c r="B2" s="6" t="s">
        <v>3</v>
      </c>
    </row>
    <row r="3" spans="1:7" s="1" customFormat="1" ht="13" x14ac:dyDescent="0.35">
      <c r="B3" s="7" t="s">
        <v>4</v>
      </c>
    </row>
    <row r="4" spans="1:7" s="1" customFormat="1" ht="13" x14ac:dyDescent="0.35">
      <c r="B4" s="8" t="s">
        <v>5</v>
      </c>
    </row>
    <row r="5" spans="1:7" s="1" customFormat="1" ht="13" x14ac:dyDescent="0.35">
      <c r="B5" s="8" t="s">
        <v>6</v>
      </c>
    </row>
    <row r="6" spans="1:7" s="2" customFormat="1" ht="12" x14ac:dyDescent="0.35">
      <c r="G6" s="9" t="s">
        <v>7</v>
      </c>
    </row>
    <row r="7" spans="1:7" s="3" customFormat="1" ht="15.5" customHeight="1" x14ac:dyDescent="0.35"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 t="s">
        <v>13</v>
      </c>
    </row>
    <row r="8" spans="1:7" s="3" customFormat="1" ht="12" customHeight="1" x14ac:dyDescent="0.35">
      <c r="A8" s="3">
        <v>159</v>
      </c>
      <c r="B8" s="12" t="s">
        <v>14</v>
      </c>
      <c r="C8" s="13" t="s">
        <v>15</v>
      </c>
      <c r="D8" s="14"/>
      <c r="E8" s="15"/>
      <c r="F8" s="15"/>
      <c r="G8" s="16"/>
    </row>
    <row r="9" spans="1:7" s="3" customFormat="1" ht="12" customHeight="1" x14ac:dyDescent="0.35">
      <c r="B9" s="17"/>
      <c r="C9" s="18"/>
      <c r="D9" s="18"/>
      <c r="E9" s="18"/>
      <c r="F9" s="18"/>
      <c r="G9" s="18"/>
    </row>
    <row r="10" spans="1:7" s="3" customFormat="1" ht="12" customHeight="1" x14ac:dyDescent="0.35">
      <c r="A10" s="3">
        <v>2811</v>
      </c>
      <c r="B10" s="12" t="s">
        <v>16</v>
      </c>
      <c r="C10" s="13" t="s">
        <v>17</v>
      </c>
      <c r="D10" s="14"/>
      <c r="E10" s="15"/>
      <c r="F10" s="15"/>
      <c r="G10" s="16"/>
    </row>
    <row r="11" spans="1:7" s="3" customFormat="1" ht="12" customHeight="1" x14ac:dyDescent="0.35">
      <c r="B11" s="17"/>
      <c r="C11" s="18"/>
      <c r="D11" s="18"/>
      <c r="E11" s="18"/>
      <c r="F11" s="18"/>
      <c r="G11" s="18"/>
    </row>
    <row r="12" spans="1:7" s="3" customFormat="1" ht="12" customHeight="1" x14ac:dyDescent="0.35">
      <c r="A12" s="3">
        <v>2812</v>
      </c>
      <c r="B12" s="19" t="s">
        <v>18</v>
      </c>
      <c r="C12" s="20" t="s">
        <v>19</v>
      </c>
      <c r="D12" s="21" t="s">
        <v>20</v>
      </c>
      <c r="E12" s="22">
        <v>21</v>
      </c>
      <c r="F12" s="23">
        <v>0</v>
      </c>
      <c r="G12" s="16">
        <f>IF(D12 = CHAR(37), E12*F12/100,E12*F12)</f>
        <v>0</v>
      </c>
    </row>
    <row r="13" spans="1:7" s="3" customFormat="1" ht="12" customHeight="1" x14ac:dyDescent="0.35">
      <c r="B13" s="17"/>
      <c r="C13" s="18"/>
      <c r="D13" s="18"/>
      <c r="E13" s="18"/>
      <c r="F13" s="18"/>
      <c r="G13" s="18"/>
    </row>
    <row r="14" spans="1:7" s="3" customFormat="1" ht="12" customHeight="1" x14ac:dyDescent="0.35">
      <c r="A14" s="3">
        <v>2814</v>
      </c>
      <c r="B14" s="12" t="s">
        <v>21</v>
      </c>
      <c r="C14" s="13" t="s">
        <v>22</v>
      </c>
      <c r="D14" s="21"/>
      <c r="E14" s="22"/>
      <c r="F14" s="16"/>
      <c r="G14" s="16"/>
    </row>
    <row r="15" spans="1:7" s="3" customFormat="1" ht="12" customHeight="1" x14ac:dyDescent="0.35">
      <c r="B15" s="17"/>
      <c r="C15" s="18"/>
      <c r="D15" s="18"/>
      <c r="E15" s="18"/>
      <c r="F15" s="18"/>
      <c r="G15" s="18"/>
    </row>
    <row r="16" spans="1:7" s="3" customFormat="1" ht="12" customHeight="1" x14ac:dyDescent="0.35">
      <c r="A16" s="3">
        <v>2817</v>
      </c>
      <c r="B16" s="19" t="s">
        <v>23</v>
      </c>
      <c r="C16" s="20" t="s">
        <v>24</v>
      </c>
      <c r="D16" s="21" t="s">
        <v>25</v>
      </c>
      <c r="E16" s="22">
        <v>1</v>
      </c>
      <c r="F16" s="23">
        <v>0</v>
      </c>
      <c r="G16" s="16">
        <f>IF(D16 = CHAR(37), E16*F16/100,E16*F16)</f>
        <v>0</v>
      </c>
    </row>
    <row r="17" spans="1:7" s="3" customFormat="1" ht="12" customHeight="1" x14ac:dyDescent="0.35">
      <c r="B17" s="17"/>
      <c r="C17" s="18"/>
      <c r="D17" s="18"/>
      <c r="E17" s="18"/>
      <c r="F17" s="18"/>
      <c r="G17" s="18"/>
    </row>
    <row r="18" spans="1:7" s="3" customFormat="1" ht="12" customHeight="1" x14ac:dyDescent="0.35">
      <c r="A18" s="3">
        <v>2818</v>
      </c>
      <c r="B18" s="19" t="s">
        <v>26</v>
      </c>
      <c r="C18" s="20" t="s">
        <v>27</v>
      </c>
      <c r="D18" s="21" t="s">
        <v>25</v>
      </c>
      <c r="E18" s="22">
        <v>1</v>
      </c>
      <c r="F18" s="23">
        <v>0</v>
      </c>
      <c r="G18" s="16">
        <f>IF(D18 = CHAR(37), E18*F18/100,E18*F18)</f>
        <v>0</v>
      </c>
    </row>
    <row r="19" spans="1:7" s="3" customFormat="1" ht="12" customHeight="1" x14ac:dyDescent="0.35">
      <c r="B19" s="17"/>
      <c r="C19" s="18"/>
      <c r="D19" s="18"/>
      <c r="E19" s="18"/>
      <c r="F19" s="18"/>
      <c r="G19" s="18"/>
    </row>
    <row r="20" spans="1:7" s="3" customFormat="1" ht="24" customHeight="1" x14ac:dyDescent="0.35">
      <c r="A20" s="3">
        <v>2819</v>
      </c>
      <c r="B20" s="19" t="s">
        <v>28</v>
      </c>
      <c r="C20" s="20" t="s">
        <v>29</v>
      </c>
      <c r="D20" s="21" t="s">
        <v>20</v>
      </c>
      <c r="E20" s="22">
        <v>21</v>
      </c>
      <c r="F20" s="23">
        <v>0</v>
      </c>
      <c r="G20" s="16">
        <f>IF(D20 = CHAR(37), E20*F20/100,E20*F20)</f>
        <v>0</v>
      </c>
    </row>
    <row r="21" spans="1:7" s="3" customFormat="1" ht="12" customHeight="1" x14ac:dyDescent="0.35">
      <c r="B21" s="17"/>
      <c r="C21" s="18"/>
      <c r="D21" s="18"/>
      <c r="E21" s="18"/>
      <c r="F21" s="18"/>
      <c r="G21" s="18"/>
    </row>
    <row r="22" spans="1:7" s="3" customFormat="1" ht="24" customHeight="1" x14ac:dyDescent="0.35">
      <c r="A22" s="3">
        <v>2820</v>
      </c>
      <c r="B22" s="19" t="s">
        <v>30</v>
      </c>
      <c r="C22" s="20" t="s">
        <v>31</v>
      </c>
      <c r="D22" s="21" t="s">
        <v>20</v>
      </c>
      <c r="E22" s="22">
        <v>21</v>
      </c>
      <c r="F22" s="23">
        <v>0</v>
      </c>
      <c r="G22" s="16">
        <f>IF(D22 = CHAR(37), E22*F22/100,E22*F22)</f>
        <v>0</v>
      </c>
    </row>
    <row r="23" spans="1:7" s="3" customFormat="1" ht="12" customHeight="1" x14ac:dyDescent="0.35">
      <c r="B23" s="17"/>
      <c r="C23" s="18"/>
      <c r="D23" s="18"/>
      <c r="E23" s="18"/>
      <c r="F23" s="18"/>
      <c r="G23" s="18"/>
    </row>
    <row r="24" spans="1:7" s="3" customFormat="1" ht="12" customHeight="1" x14ac:dyDescent="0.35">
      <c r="A24" s="3">
        <v>5167</v>
      </c>
      <c r="B24" s="12" t="s">
        <v>32</v>
      </c>
      <c r="C24" s="13" t="s">
        <v>33</v>
      </c>
      <c r="D24" s="21" t="s">
        <v>20</v>
      </c>
      <c r="E24" s="22">
        <v>21</v>
      </c>
      <c r="F24" s="23">
        <v>0</v>
      </c>
      <c r="G24" s="16">
        <f>IF(D24 = CHAR(37), E24*F24/100,E24*F24)</f>
        <v>0</v>
      </c>
    </row>
    <row r="25" spans="1:7" s="3" customFormat="1" ht="12" customHeight="1" x14ac:dyDescent="0.35">
      <c r="B25" s="17"/>
      <c r="C25" s="18"/>
      <c r="D25" s="18"/>
      <c r="E25" s="18"/>
      <c r="F25" s="18"/>
      <c r="G25" s="18"/>
    </row>
    <row r="26" spans="1:7" s="3" customFormat="1" ht="12" customHeight="1" x14ac:dyDescent="0.35">
      <c r="A26" s="3">
        <v>2835</v>
      </c>
      <c r="B26" s="12" t="s">
        <v>34</v>
      </c>
      <c r="C26" s="13" t="s">
        <v>35</v>
      </c>
      <c r="D26" s="21"/>
      <c r="E26" s="22"/>
      <c r="F26" s="16"/>
      <c r="G26" s="16"/>
    </row>
    <row r="27" spans="1:7" s="3" customFormat="1" ht="12" customHeight="1" x14ac:dyDescent="0.35">
      <c r="B27" s="17"/>
      <c r="C27" s="18"/>
      <c r="D27" s="18"/>
      <c r="E27" s="18"/>
      <c r="F27" s="18"/>
      <c r="G27" s="18"/>
    </row>
    <row r="28" spans="1:7" s="3" customFormat="1" ht="12" customHeight="1" x14ac:dyDescent="0.35">
      <c r="A28" s="3">
        <v>2836</v>
      </c>
      <c r="B28" s="19" t="s">
        <v>36</v>
      </c>
      <c r="C28" s="20" t="s">
        <v>37</v>
      </c>
      <c r="D28" s="21" t="s">
        <v>25</v>
      </c>
      <c r="E28" s="22">
        <v>1</v>
      </c>
      <c r="F28" s="23">
        <v>0</v>
      </c>
      <c r="G28" s="16">
        <f>IF(D28 = CHAR(37), E28*F28/100,E28*F28)</f>
        <v>0</v>
      </c>
    </row>
    <row r="29" spans="1:7" s="3" customFormat="1" ht="12" customHeight="1" x14ac:dyDescent="0.35">
      <c r="B29" s="17"/>
      <c r="C29" s="18"/>
      <c r="D29" s="18"/>
      <c r="E29" s="18"/>
      <c r="F29" s="18"/>
      <c r="G29" s="18"/>
    </row>
    <row r="30" spans="1:7" s="3" customFormat="1" ht="12" customHeight="1" x14ac:dyDescent="0.35">
      <c r="A30" s="3">
        <v>2837</v>
      </c>
      <c r="B30" s="19" t="s">
        <v>38</v>
      </c>
      <c r="C30" s="20" t="s">
        <v>39</v>
      </c>
      <c r="D30" s="21" t="s">
        <v>20</v>
      </c>
      <c r="E30" s="22">
        <v>21</v>
      </c>
      <c r="F30" s="23">
        <v>0</v>
      </c>
      <c r="G30" s="16">
        <f>IF(D30 = CHAR(37), E30*F30/100,E30*F30)</f>
        <v>0</v>
      </c>
    </row>
    <row r="31" spans="1:7" s="3" customFormat="1" ht="12" customHeight="1" x14ac:dyDescent="0.35">
      <c r="B31" s="17"/>
      <c r="C31" s="18"/>
      <c r="D31" s="18"/>
      <c r="E31" s="18"/>
      <c r="F31" s="18"/>
      <c r="G31" s="18"/>
    </row>
    <row r="32" spans="1:7" s="3" customFormat="1" ht="12" customHeight="1" x14ac:dyDescent="0.35">
      <c r="A32" s="3">
        <v>2843</v>
      </c>
      <c r="B32" s="12" t="s">
        <v>40</v>
      </c>
      <c r="C32" s="13" t="s">
        <v>41</v>
      </c>
      <c r="D32" s="21"/>
      <c r="E32" s="22"/>
      <c r="F32" s="16"/>
      <c r="G32" s="16"/>
    </row>
    <row r="33" spans="1:7" s="3" customFormat="1" ht="12" customHeight="1" x14ac:dyDescent="0.35">
      <c r="B33" s="17"/>
      <c r="C33" s="18"/>
      <c r="D33" s="18"/>
      <c r="E33" s="18"/>
      <c r="F33" s="18"/>
      <c r="G33" s="18"/>
    </row>
    <row r="34" spans="1:7" s="3" customFormat="1" ht="12" customHeight="1" x14ac:dyDescent="0.35">
      <c r="A34" s="3">
        <v>2844</v>
      </c>
      <c r="B34" s="19" t="s">
        <v>42</v>
      </c>
      <c r="C34" s="20" t="s">
        <v>43</v>
      </c>
      <c r="D34" s="21"/>
      <c r="E34" s="22"/>
      <c r="F34" s="16"/>
      <c r="G34" s="16"/>
    </row>
    <row r="35" spans="1:7" s="3" customFormat="1" ht="12" customHeight="1" x14ac:dyDescent="0.35">
      <c r="B35" s="17"/>
      <c r="C35" s="18"/>
      <c r="D35" s="18"/>
      <c r="E35" s="18"/>
      <c r="F35" s="18"/>
      <c r="G35" s="18"/>
    </row>
    <row r="36" spans="1:7" s="3" customFormat="1" ht="12" customHeight="1" x14ac:dyDescent="0.35">
      <c r="A36" s="3">
        <v>2845</v>
      </c>
      <c r="B36" s="19"/>
      <c r="C36" s="20" t="s">
        <v>44</v>
      </c>
      <c r="D36" s="21" t="s">
        <v>45</v>
      </c>
      <c r="E36" s="22">
        <v>400</v>
      </c>
      <c r="F36" s="23">
        <v>0</v>
      </c>
      <c r="G36" s="16">
        <f>IF(D36 = CHAR(37), E36*F36/100,E36*F36)</f>
        <v>0</v>
      </c>
    </row>
    <row r="37" spans="1:7" s="3" customFormat="1" ht="12" customHeight="1" x14ac:dyDescent="0.35">
      <c r="B37" s="17"/>
      <c r="C37" s="18"/>
      <c r="D37" s="18"/>
      <c r="E37" s="18"/>
      <c r="F37" s="18"/>
      <c r="G37" s="18"/>
    </row>
    <row r="38" spans="1:7" s="3" customFormat="1" ht="12" customHeight="1" x14ac:dyDescent="0.35">
      <c r="A38" s="3">
        <v>2847</v>
      </c>
      <c r="B38" s="19"/>
      <c r="C38" s="20" t="s">
        <v>46</v>
      </c>
      <c r="D38" s="21" t="s">
        <v>45</v>
      </c>
      <c r="E38" s="22">
        <v>40</v>
      </c>
      <c r="F38" s="23">
        <v>0</v>
      </c>
      <c r="G38" s="16">
        <f>IF(D38 = CHAR(37), E38*F38/100,E38*F38)</f>
        <v>0</v>
      </c>
    </row>
    <row r="39" spans="1:7" s="3" customFormat="1" ht="12" customHeight="1" x14ac:dyDescent="0.35">
      <c r="B39" s="17"/>
      <c r="C39" s="18"/>
      <c r="D39" s="18"/>
      <c r="E39" s="18"/>
      <c r="F39" s="18"/>
      <c r="G39" s="18"/>
    </row>
    <row r="40" spans="1:7" s="3" customFormat="1" ht="12" customHeight="1" x14ac:dyDescent="0.35">
      <c r="A40" s="3">
        <v>2849</v>
      </c>
      <c r="B40" s="19"/>
      <c r="C40" s="20" t="s">
        <v>47</v>
      </c>
      <c r="D40" s="21" t="s">
        <v>45</v>
      </c>
      <c r="E40" s="22">
        <v>40</v>
      </c>
      <c r="F40" s="23">
        <v>0</v>
      </c>
      <c r="G40" s="16">
        <f>IF(D40 = CHAR(37), E40*F40/100,E40*F40)</f>
        <v>0</v>
      </c>
    </row>
    <row r="41" spans="1:7" s="3" customFormat="1" ht="12" customHeight="1" x14ac:dyDescent="0.35">
      <c r="B41" s="17"/>
      <c r="C41" s="18"/>
      <c r="D41" s="18"/>
      <c r="E41" s="18"/>
      <c r="F41" s="18"/>
      <c r="G41" s="18"/>
    </row>
    <row r="42" spans="1:7" s="3" customFormat="1" ht="12" customHeight="1" x14ac:dyDescent="0.35">
      <c r="A42" s="3">
        <v>2851</v>
      </c>
      <c r="B42" s="19" t="s">
        <v>48</v>
      </c>
      <c r="C42" s="20" t="s">
        <v>49</v>
      </c>
      <c r="D42" s="21"/>
      <c r="E42" s="22"/>
      <c r="F42" s="16"/>
      <c r="G42" s="16"/>
    </row>
    <row r="43" spans="1:7" s="3" customFormat="1" ht="12" customHeight="1" x14ac:dyDescent="0.35">
      <c r="B43" s="17"/>
      <c r="C43" s="18"/>
      <c r="D43" s="18"/>
      <c r="E43" s="18"/>
      <c r="F43" s="18"/>
      <c r="G43" s="18"/>
    </row>
    <row r="44" spans="1:7" s="3" customFormat="1" ht="12" customHeight="1" x14ac:dyDescent="0.35">
      <c r="A44" s="3">
        <v>2852</v>
      </c>
      <c r="B44" s="19"/>
      <c r="C44" s="20" t="s">
        <v>50</v>
      </c>
      <c r="D44" s="21" t="s">
        <v>45</v>
      </c>
      <c r="E44" s="22">
        <v>40</v>
      </c>
      <c r="F44" s="23">
        <v>0</v>
      </c>
      <c r="G44" s="16">
        <f>IF(D44 = CHAR(37), E44*F44/100,E44*F44)</f>
        <v>0</v>
      </c>
    </row>
    <row r="45" spans="1:7" s="3" customFormat="1" ht="12" customHeight="1" x14ac:dyDescent="0.35">
      <c r="B45" s="17"/>
      <c r="C45" s="18"/>
      <c r="D45" s="18"/>
      <c r="E45" s="18"/>
      <c r="F45" s="18"/>
      <c r="G45" s="18"/>
    </row>
    <row r="46" spans="1:7" s="3" customFormat="1" ht="12" customHeight="1" x14ac:dyDescent="0.35">
      <c r="A46" s="3">
        <v>2853</v>
      </c>
      <c r="B46" s="19"/>
      <c r="C46" s="20" t="s">
        <v>51</v>
      </c>
      <c r="D46" s="21" t="s">
        <v>45</v>
      </c>
      <c r="E46" s="22">
        <v>40</v>
      </c>
      <c r="F46" s="23">
        <v>0</v>
      </c>
      <c r="G46" s="16">
        <f>IF(D46 = CHAR(37), E46*F46/100,E46*F46)</f>
        <v>0</v>
      </c>
    </row>
    <row r="47" spans="1:7" s="3" customFormat="1" ht="12" customHeight="1" x14ac:dyDescent="0.35">
      <c r="B47" s="17"/>
      <c r="C47" s="18"/>
      <c r="D47" s="18"/>
      <c r="E47" s="18"/>
      <c r="F47" s="18"/>
      <c r="G47" s="18"/>
    </row>
    <row r="48" spans="1:7" s="3" customFormat="1" ht="12" customHeight="1" x14ac:dyDescent="0.35">
      <c r="A48" s="3">
        <v>2855</v>
      </c>
      <c r="B48" s="19"/>
      <c r="C48" s="20" t="s">
        <v>52</v>
      </c>
      <c r="D48" s="21" t="s">
        <v>45</v>
      </c>
      <c r="E48" s="22">
        <v>40</v>
      </c>
      <c r="F48" s="23">
        <v>0</v>
      </c>
      <c r="G48" s="16">
        <f>IF(D48 = CHAR(37), E48*F48/100,E48*F48)</f>
        <v>0</v>
      </c>
    </row>
    <row r="49" spans="1:7" s="3" customFormat="1" ht="12" customHeight="1" x14ac:dyDescent="0.35">
      <c r="B49" s="17"/>
      <c r="C49" s="18"/>
      <c r="D49" s="18"/>
      <c r="E49" s="18"/>
      <c r="F49" s="18"/>
      <c r="G49" s="18"/>
    </row>
    <row r="50" spans="1:7" s="3" customFormat="1" ht="12" customHeight="1" x14ac:dyDescent="0.35">
      <c r="A50" s="3">
        <v>2856</v>
      </c>
      <c r="B50" s="19"/>
      <c r="C50" s="20" t="s">
        <v>53</v>
      </c>
      <c r="D50" s="21" t="s">
        <v>45</v>
      </c>
      <c r="E50" s="22">
        <v>40</v>
      </c>
      <c r="F50" s="23">
        <v>0</v>
      </c>
      <c r="G50" s="16">
        <f>IF(D50 = CHAR(37), E50*F50/100,E50*F50)</f>
        <v>0</v>
      </c>
    </row>
    <row r="51" spans="1:7" s="3" customFormat="1" ht="12" customHeight="1" x14ac:dyDescent="0.35">
      <c r="B51" s="17"/>
      <c r="C51" s="18"/>
      <c r="D51" s="18"/>
      <c r="E51" s="18"/>
      <c r="F51" s="18"/>
      <c r="G51" s="18"/>
    </row>
    <row r="52" spans="1:7" s="3" customFormat="1" ht="12" customHeight="1" x14ac:dyDescent="0.35">
      <c r="A52" s="3">
        <v>2857</v>
      </c>
      <c r="B52" s="19"/>
      <c r="C52" s="20" t="s">
        <v>54</v>
      </c>
      <c r="D52" s="21" t="s">
        <v>45</v>
      </c>
      <c r="E52" s="22">
        <v>40</v>
      </c>
      <c r="F52" s="23">
        <v>0</v>
      </c>
      <c r="G52" s="16">
        <f>IF(D52 = CHAR(37), E52*F52/100,E52*F52)</f>
        <v>0</v>
      </c>
    </row>
    <row r="53" spans="1:7" s="3" customFormat="1" ht="12" customHeight="1" x14ac:dyDescent="0.35">
      <c r="B53" s="17"/>
      <c r="C53" s="18"/>
      <c r="D53" s="18"/>
      <c r="E53" s="18"/>
      <c r="F53" s="18"/>
      <c r="G53" s="18"/>
    </row>
    <row r="54" spans="1:7" s="3" customFormat="1" ht="12" customHeight="1" x14ac:dyDescent="0.35">
      <c r="A54" s="3">
        <v>2858</v>
      </c>
      <c r="B54" s="19"/>
      <c r="C54" s="20" t="s">
        <v>55</v>
      </c>
      <c r="D54" s="21" t="s">
        <v>45</v>
      </c>
      <c r="E54" s="22">
        <v>40</v>
      </c>
      <c r="F54" s="23">
        <v>0</v>
      </c>
      <c r="G54" s="16">
        <f>IF(D54 = CHAR(37), E54*F54/100,E54*F54)</f>
        <v>0</v>
      </c>
    </row>
    <row r="55" spans="1:7" s="3" customFormat="1" ht="12" customHeight="1" x14ac:dyDescent="0.35">
      <c r="B55" s="17"/>
      <c r="C55" s="18"/>
      <c r="D55" s="18"/>
      <c r="E55" s="18"/>
      <c r="F55" s="18"/>
      <c r="G55" s="18"/>
    </row>
    <row r="56" spans="1:7" s="3" customFormat="1" ht="12" customHeight="1" x14ac:dyDescent="0.35">
      <c r="A56" s="3">
        <v>6295</v>
      </c>
      <c r="B56" s="19"/>
      <c r="C56" s="20" t="s">
        <v>56</v>
      </c>
      <c r="D56" s="21" t="s">
        <v>45</v>
      </c>
      <c r="E56" s="22">
        <v>40</v>
      </c>
      <c r="F56" s="23">
        <v>0</v>
      </c>
      <c r="G56" s="16">
        <f>IF(D56 = CHAR(37), E56*F56/100,E56*F56)</f>
        <v>0</v>
      </c>
    </row>
    <row r="57" spans="1:7" s="3" customFormat="1" ht="12" customHeight="1" x14ac:dyDescent="0.35">
      <c r="B57" s="17"/>
      <c r="C57" s="18"/>
      <c r="D57" s="18"/>
      <c r="E57" s="18"/>
      <c r="F57" s="18"/>
      <c r="G57" s="18"/>
    </row>
    <row r="58" spans="1:7" s="3" customFormat="1" ht="12" customHeight="1" x14ac:dyDescent="0.35">
      <c r="A58" s="3">
        <v>6296</v>
      </c>
      <c r="B58" s="19"/>
      <c r="C58" s="20" t="s">
        <v>57</v>
      </c>
      <c r="D58" s="21" t="s">
        <v>45</v>
      </c>
      <c r="E58" s="22">
        <v>40</v>
      </c>
      <c r="F58" s="23">
        <v>0</v>
      </c>
      <c r="G58" s="16">
        <f>IF(D58 = CHAR(37), E58*F58/100,E58*F58)</f>
        <v>0</v>
      </c>
    </row>
    <row r="59" spans="1:7" s="3" customFormat="1" ht="12" customHeight="1" x14ac:dyDescent="0.35">
      <c r="B59" s="17"/>
      <c r="C59" s="18"/>
      <c r="D59" s="18"/>
      <c r="E59" s="18"/>
      <c r="F59" s="18"/>
      <c r="G59" s="18"/>
    </row>
    <row r="60" spans="1:7" s="3" customFormat="1" ht="12" customHeight="1" x14ac:dyDescent="0.35">
      <c r="A60" s="3">
        <v>6297</v>
      </c>
      <c r="B60" s="19"/>
      <c r="C60" s="20" t="s">
        <v>58</v>
      </c>
      <c r="D60" s="21" t="s">
        <v>45</v>
      </c>
      <c r="E60" s="22">
        <v>40</v>
      </c>
      <c r="F60" s="23">
        <v>0</v>
      </c>
      <c r="G60" s="16">
        <f>IF(D60 = CHAR(37), E60*F60/100,E60*F60)</f>
        <v>0</v>
      </c>
    </row>
    <row r="61" spans="1:7" s="3" customFormat="1" ht="12" customHeight="1" x14ac:dyDescent="0.35">
      <c r="B61" s="17"/>
      <c r="C61" s="18"/>
      <c r="D61" s="18"/>
      <c r="E61" s="18"/>
      <c r="F61" s="18"/>
      <c r="G61" s="18"/>
    </row>
    <row r="62" spans="1:7" s="3" customFormat="1" ht="12" customHeight="1" x14ac:dyDescent="0.35">
      <c r="A62" s="3">
        <v>6298</v>
      </c>
      <c r="B62" s="19"/>
      <c r="C62" s="20" t="s">
        <v>59</v>
      </c>
      <c r="D62" s="21" t="s">
        <v>45</v>
      </c>
      <c r="E62" s="22">
        <v>40</v>
      </c>
      <c r="F62" s="23">
        <v>0</v>
      </c>
      <c r="G62" s="16">
        <f>IF(D62 = CHAR(37), E62*F62/100,E62*F62)</f>
        <v>0</v>
      </c>
    </row>
    <row r="63" spans="1:7" s="3" customFormat="1" ht="12" customHeight="1" x14ac:dyDescent="0.35">
      <c r="B63" s="17"/>
      <c r="C63" s="18"/>
      <c r="D63" s="18"/>
      <c r="E63" s="18"/>
      <c r="F63" s="18"/>
      <c r="G63" s="18"/>
    </row>
    <row r="64" spans="1:7" s="3" customFormat="1" ht="12" customHeight="1" x14ac:dyDescent="0.35">
      <c r="A64" s="3">
        <v>6299</v>
      </c>
      <c r="B64" s="19"/>
      <c r="C64" s="20" t="s">
        <v>60</v>
      </c>
      <c r="D64" s="21"/>
      <c r="E64" s="22"/>
      <c r="F64" s="16"/>
      <c r="G64" s="16"/>
    </row>
    <row r="65" spans="1:7" s="3" customFormat="1" ht="12" customHeight="1" x14ac:dyDescent="0.35">
      <c r="B65" s="17"/>
      <c r="C65" s="18"/>
      <c r="D65" s="18"/>
      <c r="E65" s="18"/>
      <c r="F65" s="18"/>
      <c r="G65" s="18"/>
    </row>
    <row r="66" spans="1:7" s="3" customFormat="1" ht="12" customHeight="1" x14ac:dyDescent="0.35">
      <c r="A66" s="3">
        <v>6475</v>
      </c>
      <c r="B66" s="19"/>
      <c r="C66" s="20" t="s">
        <v>61</v>
      </c>
      <c r="D66" s="21" t="s">
        <v>45</v>
      </c>
      <c r="E66" s="22">
        <v>40</v>
      </c>
      <c r="F66" s="23">
        <v>0</v>
      </c>
      <c r="G66" s="16">
        <f>IF(D66 = CHAR(37), E66*F66/100,E66*F66)</f>
        <v>0</v>
      </c>
    </row>
    <row r="67" spans="1:7" s="3" customFormat="1" ht="12" customHeight="1" x14ac:dyDescent="0.35">
      <c r="B67" s="17"/>
      <c r="C67" s="18"/>
      <c r="D67" s="18"/>
      <c r="E67" s="18"/>
      <c r="F67" s="18"/>
      <c r="G67" s="18"/>
    </row>
    <row r="68" spans="1:7" s="3" customFormat="1" ht="12" customHeight="1" x14ac:dyDescent="0.35">
      <c r="A68" s="3">
        <v>2859</v>
      </c>
      <c r="B68" s="19"/>
      <c r="C68" s="20" t="s">
        <v>62</v>
      </c>
      <c r="D68" s="21" t="s">
        <v>45</v>
      </c>
      <c r="E68" s="22">
        <v>40</v>
      </c>
      <c r="F68" s="23">
        <v>0</v>
      </c>
      <c r="G68" s="16">
        <f>IF(D68 = CHAR(37), E68*F68/100,E68*F68)</f>
        <v>0</v>
      </c>
    </row>
    <row r="69" spans="1:7" s="3" customFormat="1" ht="12" customHeight="1" x14ac:dyDescent="0.35">
      <c r="B69" s="17"/>
      <c r="C69" s="18"/>
      <c r="D69" s="18"/>
      <c r="E69" s="18"/>
      <c r="F69" s="18"/>
      <c r="G69" s="18"/>
    </row>
    <row r="70" spans="1:7" s="3" customFormat="1" ht="12" customHeight="1" x14ac:dyDescent="0.35">
      <c r="A70" s="3">
        <v>2860</v>
      </c>
      <c r="B70" s="19" t="s">
        <v>63</v>
      </c>
      <c r="C70" s="20" t="s">
        <v>64</v>
      </c>
      <c r="D70" s="21"/>
      <c r="E70" s="22"/>
      <c r="F70" s="16"/>
      <c r="G70" s="16"/>
    </row>
    <row r="71" spans="1:7" s="4" customFormat="1" ht="20.149999999999999" customHeight="1" x14ac:dyDescent="0.35">
      <c r="B71" s="24" t="s">
        <v>65</v>
      </c>
      <c r="C71" s="25"/>
      <c r="D71" s="26"/>
      <c r="E71" s="27"/>
      <c r="F71" s="27"/>
      <c r="G71" s="28">
        <f>SUM(G8:G70)</f>
        <v>0</v>
      </c>
    </row>
    <row r="72" spans="1:7" s="1" customFormat="1" ht="13" x14ac:dyDescent="0.35">
      <c r="B72" s="6" t="s">
        <v>1</v>
      </c>
    </row>
    <row r="73" spans="1:7" s="1" customFormat="1" ht="13" x14ac:dyDescent="0.35">
      <c r="B73" s="6" t="s">
        <v>3</v>
      </c>
    </row>
    <row r="74" spans="1:7" s="1" customFormat="1" ht="13" x14ac:dyDescent="0.35">
      <c r="B74" s="7" t="s">
        <v>4</v>
      </c>
    </row>
    <row r="75" spans="1:7" s="1" customFormat="1" ht="13" x14ac:dyDescent="0.35">
      <c r="B75" s="8" t="s">
        <v>5</v>
      </c>
    </row>
    <row r="76" spans="1:7" s="1" customFormat="1" ht="13" x14ac:dyDescent="0.35">
      <c r="B76" s="8" t="s">
        <v>6</v>
      </c>
    </row>
    <row r="77" spans="1:7" s="2" customFormat="1" ht="12" x14ac:dyDescent="0.35">
      <c r="G77" s="9" t="s">
        <v>7</v>
      </c>
    </row>
    <row r="78" spans="1:7" s="3" customFormat="1" ht="15.5" customHeight="1" x14ac:dyDescent="0.35">
      <c r="B78" s="10" t="s">
        <v>8</v>
      </c>
      <c r="C78" s="10" t="s">
        <v>9</v>
      </c>
      <c r="D78" s="10" t="s">
        <v>10</v>
      </c>
      <c r="E78" s="10" t="s">
        <v>11</v>
      </c>
      <c r="F78" s="10" t="s">
        <v>12</v>
      </c>
      <c r="G78" s="11" t="s">
        <v>13</v>
      </c>
    </row>
    <row r="79" spans="1:7" s="4" customFormat="1" ht="20.149999999999999" customHeight="1" x14ac:dyDescent="0.35">
      <c r="B79" s="24" t="s">
        <v>66</v>
      </c>
      <c r="C79" s="25"/>
      <c r="D79" s="26"/>
      <c r="E79" s="27"/>
      <c r="F79" s="27"/>
      <c r="G79" s="28">
        <f>G71</f>
        <v>0</v>
      </c>
    </row>
    <row r="80" spans="1:7" s="3" customFormat="1" ht="12" customHeight="1" x14ac:dyDescent="0.35">
      <c r="A80" s="3">
        <v>2861</v>
      </c>
      <c r="B80" s="19"/>
      <c r="C80" s="20" t="s">
        <v>67</v>
      </c>
      <c r="D80" s="21" t="s">
        <v>68</v>
      </c>
      <c r="E80" s="22">
        <v>1000</v>
      </c>
      <c r="F80" s="23">
        <v>0</v>
      </c>
      <c r="G80" s="16">
        <f>IF(D80 = CHAR(37), E80*F80/100,E80*F80)</f>
        <v>0</v>
      </c>
    </row>
    <row r="81" spans="1:7" s="3" customFormat="1" ht="12" customHeight="1" x14ac:dyDescent="0.35">
      <c r="B81" s="17"/>
      <c r="C81" s="18"/>
      <c r="D81" s="18"/>
      <c r="E81" s="18"/>
      <c r="F81" s="18"/>
      <c r="G81" s="18"/>
    </row>
    <row r="82" spans="1:7" s="3" customFormat="1" ht="12" customHeight="1" x14ac:dyDescent="0.35">
      <c r="A82" s="3">
        <v>2862</v>
      </c>
      <c r="B82" s="19"/>
      <c r="C82" s="20" t="s">
        <v>69</v>
      </c>
      <c r="D82" s="21" t="s">
        <v>68</v>
      </c>
      <c r="E82" s="22">
        <v>1000</v>
      </c>
      <c r="F82" s="23">
        <v>0</v>
      </c>
      <c r="G82" s="16">
        <f>IF(D82 = CHAR(37), E82*F82/100,E82*F82)</f>
        <v>0</v>
      </c>
    </row>
    <row r="83" spans="1:7" s="3" customFormat="1" ht="12" customHeight="1" x14ac:dyDescent="0.35">
      <c r="B83" s="17"/>
      <c r="C83" s="18"/>
      <c r="D83" s="18"/>
      <c r="E83" s="18"/>
      <c r="F83" s="18"/>
      <c r="G83" s="18"/>
    </row>
    <row r="84" spans="1:7" s="3" customFormat="1" ht="12" customHeight="1" x14ac:dyDescent="0.35">
      <c r="A84" s="3">
        <v>5174</v>
      </c>
      <c r="B84" s="19" t="s">
        <v>70</v>
      </c>
      <c r="C84" s="20" t="s">
        <v>71</v>
      </c>
      <c r="D84" s="21"/>
      <c r="E84" s="22"/>
      <c r="F84" s="16"/>
      <c r="G84" s="16"/>
    </row>
    <row r="85" spans="1:7" s="3" customFormat="1" ht="12" customHeight="1" x14ac:dyDescent="0.35">
      <c r="B85" s="17"/>
      <c r="C85" s="18"/>
      <c r="D85" s="18"/>
      <c r="E85" s="18"/>
      <c r="F85" s="18"/>
      <c r="G85" s="18"/>
    </row>
    <row r="86" spans="1:7" s="3" customFormat="1" ht="12" customHeight="1" x14ac:dyDescent="0.35">
      <c r="A86" s="3">
        <v>5175</v>
      </c>
      <c r="B86" s="19"/>
      <c r="C86" s="20" t="s">
        <v>72</v>
      </c>
      <c r="D86" s="21" t="s">
        <v>73</v>
      </c>
      <c r="E86" s="22">
        <v>115000</v>
      </c>
      <c r="F86" s="29">
        <v>1</v>
      </c>
      <c r="G86" s="16">
        <v>115000</v>
      </c>
    </row>
    <row r="87" spans="1:7" s="3" customFormat="1" ht="12" customHeight="1" x14ac:dyDescent="0.35">
      <c r="B87" s="17"/>
      <c r="C87" s="18"/>
      <c r="D87" s="18"/>
      <c r="E87" s="18"/>
      <c r="F87" s="18"/>
      <c r="G87" s="18"/>
    </row>
    <row r="88" spans="1:7" s="3" customFormat="1" ht="24" customHeight="1" x14ac:dyDescent="0.35">
      <c r="A88" s="3">
        <v>5176</v>
      </c>
      <c r="B88" s="19"/>
      <c r="C88" s="20" t="s">
        <v>74</v>
      </c>
      <c r="D88" s="21" t="s">
        <v>75</v>
      </c>
      <c r="E88" s="22">
        <f>G86</f>
        <v>115000</v>
      </c>
      <c r="F88" s="23">
        <v>0</v>
      </c>
      <c r="G88" s="16">
        <f>IF(D88 = CHAR(37), E88*F88/100,E88*F88)</f>
        <v>0</v>
      </c>
    </row>
    <row r="89" spans="1:7" s="3" customFormat="1" ht="12" customHeight="1" x14ac:dyDescent="0.35">
      <c r="B89" s="17"/>
      <c r="C89" s="18"/>
      <c r="D89" s="18"/>
      <c r="E89" s="18"/>
      <c r="F89" s="18"/>
      <c r="G89" s="18"/>
    </row>
    <row r="90" spans="1:7" s="3" customFormat="1" ht="12" customHeight="1" x14ac:dyDescent="0.35">
      <c r="A90" s="3">
        <v>2864</v>
      </c>
      <c r="B90" s="12" t="s">
        <v>76</v>
      </c>
      <c r="C90" s="13" t="s">
        <v>77</v>
      </c>
      <c r="D90" s="21"/>
      <c r="E90" s="22"/>
      <c r="F90" s="16"/>
      <c r="G90" s="16"/>
    </row>
    <row r="91" spans="1:7" s="3" customFormat="1" ht="12" customHeight="1" x14ac:dyDescent="0.35">
      <c r="B91" s="17"/>
      <c r="C91" s="18"/>
      <c r="D91" s="18"/>
      <c r="E91" s="18"/>
      <c r="F91" s="18"/>
      <c r="G91" s="18"/>
    </row>
    <row r="92" spans="1:7" s="3" customFormat="1" ht="12" customHeight="1" x14ac:dyDescent="0.35">
      <c r="A92" s="3">
        <v>2865</v>
      </c>
      <c r="B92" s="19"/>
      <c r="C92" s="20" t="s">
        <v>78</v>
      </c>
      <c r="D92" s="21" t="s">
        <v>73</v>
      </c>
      <c r="E92" s="22">
        <v>600000</v>
      </c>
      <c r="F92" s="29">
        <v>1</v>
      </c>
      <c r="G92" s="16">
        <v>600000</v>
      </c>
    </row>
    <row r="93" spans="1:7" s="3" customFormat="1" ht="12" customHeight="1" x14ac:dyDescent="0.35">
      <c r="B93" s="17"/>
      <c r="C93" s="18"/>
      <c r="D93" s="18"/>
      <c r="E93" s="18"/>
      <c r="F93" s="18"/>
      <c r="G93" s="18"/>
    </row>
    <row r="94" spans="1:7" s="3" customFormat="1" ht="24" customHeight="1" x14ac:dyDescent="0.35">
      <c r="A94" s="3">
        <v>6302</v>
      </c>
      <c r="B94" s="19"/>
      <c r="C94" s="20" t="s">
        <v>79</v>
      </c>
      <c r="D94" s="21" t="s">
        <v>75</v>
      </c>
      <c r="E94" s="22">
        <f>G92</f>
        <v>600000</v>
      </c>
      <c r="F94" s="23">
        <v>0</v>
      </c>
      <c r="G94" s="16">
        <f>IF(D94 = CHAR(37), E94*F94/100,E94*F94)</f>
        <v>0</v>
      </c>
    </row>
    <row r="95" spans="1:7" s="3" customFormat="1" ht="12" customHeight="1" x14ac:dyDescent="0.35">
      <c r="B95" s="17"/>
      <c r="C95" s="18"/>
      <c r="D95" s="18"/>
      <c r="E95" s="18"/>
      <c r="F95" s="18"/>
      <c r="G95" s="18"/>
    </row>
    <row r="96" spans="1:7" s="3" customFormat="1" ht="12" customHeight="1" x14ac:dyDescent="0.35">
      <c r="A96" s="3">
        <v>6303</v>
      </c>
      <c r="B96" s="12" t="s">
        <v>80</v>
      </c>
      <c r="C96" s="13" t="s">
        <v>81</v>
      </c>
      <c r="D96" s="21"/>
      <c r="E96" s="22"/>
      <c r="F96" s="16"/>
      <c r="G96" s="16"/>
    </row>
    <row r="97" spans="1:7" s="3" customFormat="1" ht="12" customHeight="1" x14ac:dyDescent="0.35">
      <c r="B97" s="17"/>
      <c r="C97" s="18"/>
      <c r="D97" s="18"/>
      <c r="E97" s="18"/>
      <c r="F97" s="18"/>
      <c r="G97" s="18"/>
    </row>
    <row r="98" spans="1:7" s="3" customFormat="1" ht="48" customHeight="1" x14ac:dyDescent="0.35">
      <c r="A98" s="3">
        <v>6304</v>
      </c>
      <c r="B98" s="19"/>
      <c r="C98" s="20" t="s">
        <v>82</v>
      </c>
      <c r="D98" s="21" t="s">
        <v>73</v>
      </c>
      <c r="E98" s="22">
        <v>1100000</v>
      </c>
      <c r="F98" s="29">
        <v>1</v>
      </c>
      <c r="G98" s="16">
        <v>1100000</v>
      </c>
    </row>
    <row r="99" spans="1:7" s="3" customFormat="1" ht="12" customHeight="1" x14ac:dyDescent="0.35">
      <c r="B99" s="17"/>
      <c r="C99" s="18"/>
      <c r="D99" s="18"/>
      <c r="E99" s="18"/>
      <c r="F99" s="18"/>
      <c r="G99" s="18"/>
    </row>
    <row r="100" spans="1:7" s="3" customFormat="1" ht="24" customHeight="1" x14ac:dyDescent="0.35">
      <c r="A100" s="3">
        <v>2866</v>
      </c>
      <c r="B100" s="19"/>
      <c r="C100" s="20" t="s">
        <v>83</v>
      </c>
      <c r="D100" s="21" t="s">
        <v>75</v>
      </c>
      <c r="E100" s="22">
        <f>G98</f>
        <v>1100000</v>
      </c>
      <c r="F100" s="23">
        <v>0</v>
      </c>
      <c r="G100" s="16">
        <f>IF(D100 = CHAR(37), E100*F100/100,E100*F100)</f>
        <v>0</v>
      </c>
    </row>
    <row r="101" spans="1:7" s="3" customFormat="1" ht="12" customHeight="1" x14ac:dyDescent="0.35">
      <c r="B101" s="17"/>
      <c r="C101" s="18"/>
      <c r="D101" s="18"/>
      <c r="E101" s="18"/>
      <c r="F101" s="18"/>
      <c r="G101" s="18"/>
    </row>
    <row r="102" spans="1:7" s="3" customFormat="1" ht="12" customHeight="1" x14ac:dyDescent="0.35">
      <c r="B102" s="17"/>
      <c r="C102" s="18"/>
      <c r="D102" s="18"/>
      <c r="E102" s="18"/>
      <c r="F102" s="18"/>
      <c r="G102" s="18"/>
    </row>
    <row r="103" spans="1:7" s="3" customFormat="1" ht="12" customHeight="1" x14ac:dyDescent="0.35">
      <c r="B103" s="17"/>
      <c r="C103" s="18"/>
      <c r="D103" s="18"/>
      <c r="E103" s="18"/>
      <c r="F103" s="18"/>
      <c r="G103" s="18"/>
    </row>
    <row r="104" spans="1:7" s="3" customFormat="1" ht="12" customHeight="1" x14ac:dyDescent="0.35">
      <c r="B104" s="17"/>
      <c r="C104" s="18"/>
      <c r="D104" s="18"/>
      <c r="E104" s="18"/>
      <c r="F104" s="18"/>
      <c r="G104" s="18"/>
    </row>
    <row r="105" spans="1:7" s="3" customFormat="1" ht="12" customHeight="1" x14ac:dyDescent="0.35">
      <c r="B105" s="17"/>
      <c r="C105" s="18"/>
      <c r="D105" s="18"/>
      <c r="E105" s="18"/>
      <c r="F105" s="18"/>
      <c r="G105" s="18"/>
    </row>
    <row r="106" spans="1:7" s="3" customFormat="1" ht="12" customHeight="1" x14ac:dyDescent="0.35">
      <c r="B106" s="17"/>
      <c r="C106" s="18"/>
      <c r="D106" s="18"/>
      <c r="E106" s="18"/>
      <c r="F106" s="18"/>
      <c r="G106" s="18"/>
    </row>
    <row r="107" spans="1:7" s="3" customFormat="1" ht="12" customHeight="1" x14ac:dyDescent="0.35">
      <c r="B107" s="17"/>
      <c r="C107" s="18"/>
      <c r="D107" s="18"/>
      <c r="E107" s="18"/>
      <c r="F107" s="18"/>
      <c r="G107" s="18"/>
    </row>
    <row r="108" spans="1:7" s="3" customFormat="1" ht="12" customHeight="1" x14ac:dyDescent="0.35">
      <c r="B108" s="17"/>
      <c r="C108" s="18"/>
      <c r="D108" s="18"/>
      <c r="E108" s="18"/>
      <c r="F108" s="18"/>
      <c r="G108" s="18"/>
    </row>
    <row r="109" spans="1:7" s="3" customFormat="1" ht="12" customHeight="1" x14ac:dyDescent="0.35">
      <c r="B109" s="17"/>
      <c r="C109" s="18"/>
      <c r="D109" s="18"/>
      <c r="E109" s="18"/>
      <c r="F109" s="18"/>
      <c r="G109" s="18"/>
    </row>
    <row r="110" spans="1:7" s="3" customFormat="1" ht="12" customHeight="1" x14ac:dyDescent="0.35">
      <c r="B110" s="17"/>
      <c r="C110" s="18"/>
      <c r="D110" s="18"/>
      <c r="E110" s="18"/>
      <c r="F110" s="18"/>
      <c r="G110" s="18"/>
    </row>
    <row r="111" spans="1:7" s="3" customFormat="1" ht="12" customHeight="1" x14ac:dyDescent="0.35">
      <c r="B111" s="17"/>
      <c r="C111" s="18"/>
      <c r="D111" s="18"/>
      <c r="E111" s="18"/>
      <c r="F111" s="18"/>
      <c r="G111" s="18"/>
    </row>
    <row r="112" spans="1:7" s="3" customFormat="1" ht="12" customHeight="1" x14ac:dyDescent="0.35">
      <c r="B112" s="17"/>
      <c r="C112" s="18"/>
      <c r="D112" s="18"/>
      <c r="E112" s="18"/>
      <c r="F112" s="18"/>
      <c r="G112" s="18"/>
    </row>
    <row r="113" spans="2:7" s="3" customFormat="1" ht="12" customHeight="1" x14ac:dyDescent="0.35">
      <c r="B113" s="17"/>
      <c r="C113" s="18"/>
      <c r="D113" s="18"/>
      <c r="E113" s="18"/>
      <c r="F113" s="18"/>
      <c r="G113" s="18"/>
    </row>
    <row r="114" spans="2:7" s="3" customFormat="1" ht="12" customHeight="1" x14ac:dyDescent="0.35">
      <c r="B114" s="17"/>
      <c r="C114" s="18"/>
      <c r="D114" s="18"/>
      <c r="E114" s="18"/>
      <c r="F114" s="18"/>
      <c r="G114" s="18"/>
    </row>
    <row r="115" spans="2:7" s="3" customFormat="1" ht="12" customHeight="1" x14ac:dyDescent="0.35">
      <c r="B115" s="17"/>
      <c r="C115" s="18"/>
      <c r="D115" s="18"/>
      <c r="E115" s="18"/>
      <c r="F115" s="18"/>
      <c r="G115" s="18"/>
    </row>
    <row r="116" spans="2:7" s="3" customFormat="1" ht="12" customHeight="1" x14ac:dyDescent="0.35">
      <c r="B116" s="17"/>
      <c r="C116" s="18"/>
      <c r="D116" s="18"/>
      <c r="E116" s="18"/>
      <c r="F116" s="18"/>
      <c r="G116" s="18"/>
    </row>
    <row r="117" spans="2:7" s="3" customFormat="1" ht="12" customHeight="1" x14ac:dyDescent="0.35">
      <c r="B117" s="17"/>
      <c r="C117" s="18"/>
      <c r="D117" s="18"/>
      <c r="E117" s="18"/>
      <c r="F117" s="18"/>
      <c r="G117" s="18"/>
    </row>
    <row r="118" spans="2:7" s="3" customFormat="1" ht="12" customHeight="1" x14ac:dyDescent="0.35">
      <c r="B118" s="17"/>
      <c r="C118" s="18"/>
      <c r="D118" s="18"/>
      <c r="E118" s="18"/>
      <c r="F118" s="18"/>
      <c r="G118" s="18"/>
    </row>
    <row r="119" spans="2:7" s="3" customFormat="1" ht="12" customHeight="1" x14ac:dyDescent="0.35">
      <c r="B119" s="17"/>
      <c r="C119" s="18"/>
      <c r="D119" s="18"/>
      <c r="E119" s="18"/>
      <c r="F119" s="18"/>
      <c r="G119" s="18"/>
    </row>
    <row r="120" spans="2:7" s="3" customFormat="1" ht="12" customHeight="1" x14ac:dyDescent="0.35">
      <c r="B120" s="17"/>
      <c r="C120" s="18"/>
      <c r="D120" s="18"/>
      <c r="E120" s="18"/>
      <c r="F120" s="18"/>
      <c r="G120" s="18"/>
    </row>
    <row r="121" spans="2:7" s="3" customFormat="1" ht="12" customHeight="1" x14ac:dyDescent="0.35">
      <c r="B121" s="17"/>
      <c r="C121" s="18"/>
      <c r="D121" s="18"/>
      <c r="E121" s="18"/>
      <c r="F121" s="18"/>
      <c r="G121" s="18"/>
    </row>
    <row r="122" spans="2:7" s="3" customFormat="1" ht="12" customHeight="1" x14ac:dyDescent="0.35">
      <c r="B122" s="17"/>
      <c r="C122" s="18"/>
      <c r="D122" s="18"/>
      <c r="E122" s="18"/>
      <c r="F122" s="18"/>
      <c r="G122" s="18"/>
    </row>
    <row r="123" spans="2:7" s="3" customFormat="1" ht="12" customHeight="1" x14ac:dyDescent="0.35">
      <c r="B123" s="17"/>
      <c r="C123" s="18"/>
      <c r="D123" s="18"/>
      <c r="E123" s="18"/>
      <c r="F123" s="18"/>
      <c r="G123" s="18"/>
    </row>
    <row r="124" spans="2:7" s="3" customFormat="1" ht="12" customHeight="1" x14ac:dyDescent="0.35">
      <c r="B124" s="17"/>
      <c r="C124" s="18"/>
      <c r="D124" s="18"/>
      <c r="E124" s="18"/>
      <c r="F124" s="18"/>
      <c r="G124" s="18"/>
    </row>
    <row r="125" spans="2:7" s="3" customFormat="1" ht="12" customHeight="1" x14ac:dyDescent="0.35">
      <c r="B125" s="17"/>
      <c r="C125" s="18"/>
      <c r="D125" s="18"/>
      <c r="E125" s="18"/>
      <c r="F125" s="18"/>
      <c r="G125" s="18"/>
    </row>
    <row r="126" spans="2:7" s="3" customFormat="1" ht="12" customHeight="1" x14ac:dyDescent="0.35">
      <c r="B126" s="17"/>
      <c r="C126" s="18"/>
      <c r="D126" s="18"/>
      <c r="E126" s="18"/>
      <c r="F126" s="18"/>
      <c r="G126" s="18"/>
    </row>
    <row r="127" spans="2:7" s="3" customFormat="1" ht="12" customHeight="1" x14ac:dyDescent="0.35">
      <c r="B127" s="17"/>
      <c r="C127" s="18"/>
      <c r="D127" s="18"/>
      <c r="E127" s="18"/>
      <c r="F127" s="18"/>
      <c r="G127" s="18"/>
    </row>
    <row r="128" spans="2:7" s="3" customFormat="1" ht="12" customHeight="1" x14ac:dyDescent="0.35">
      <c r="B128" s="17"/>
      <c r="C128" s="18"/>
      <c r="D128" s="18"/>
      <c r="E128" s="18"/>
      <c r="F128" s="18"/>
      <c r="G128" s="18"/>
    </row>
    <row r="129" spans="2:7" s="3" customFormat="1" ht="12" customHeight="1" x14ac:dyDescent="0.35">
      <c r="B129" s="17"/>
      <c r="C129" s="18"/>
      <c r="D129" s="18"/>
      <c r="E129" s="18"/>
      <c r="F129" s="18"/>
      <c r="G129" s="18"/>
    </row>
    <row r="130" spans="2:7" s="3" customFormat="1" ht="12" customHeight="1" x14ac:dyDescent="0.35">
      <c r="B130" s="17"/>
      <c r="C130" s="18"/>
      <c r="D130" s="18"/>
      <c r="E130" s="18"/>
      <c r="F130" s="18"/>
      <c r="G130" s="18"/>
    </row>
    <row r="131" spans="2:7" s="3" customFormat="1" ht="12" customHeight="1" x14ac:dyDescent="0.35">
      <c r="B131" s="17"/>
      <c r="C131" s="18"/>
      <c r="D131" s="18"/>
      <c r="E131" s="18"/>
      <c r="F131" s="18"/>
      <c r="G131" s="18"/>
    </row>
    <row r="132" spans="2:7" s="3" customFormat="1" ht="12" customHeight="1" x14ac:dyDescent="0.35">
      <c r="B132" s="17"/>
      <c r="C132" s="18"/>
      <c r="D132" s="18"/>
      <c r="E132" s="18"/>
      <c r="F132" s="18"/>
      <c r="G132" s="18"/>
    </row>
    <row r="133" spans="2:7" s="3" customFormat="1" ht="12" customHeight="1" x14ac:dyDescent="0.35">
      <c r="B133" s="17"/>
      <c r="C133" s="18"/>
      <c r="D133" s="18"/>
      <c r="E133" s="18"/>
      <c r="F133" s="18"/>
      <c r="G133" s="18"/>
    </row>
    <row r="134" spans="2:7" s="3" customFormat="1" ht="12" customHeight="1" x14ac:dyDescent="0.35">
      <c r="B134" s="17"/>
      <c r="C134" s="18"/>
      <c r="D134" s="18"/>
      <c r="E134" s="18"/>
      <c r="F134" s="18"/>
      <c r="G134" s="18"/>
    </row>
    <row r="135" spans="2:7" s="3" customFormat="1" ht="12" customHeight="1" x14ac:dyDescent="0.35">
      <c r="B135" s="17"/>
      <c r="C135" s="18"/>
      <c r="D135" s="18"/>
      <c r="E135" s="18"/>
      <c r="F135" s="18"/>
      <c r="G135" s="18"/>
    </row>
    <row r="136" spans="2:7" s="3" customFormat="1" ht="12" customHeight="1" x14ac:dyDescent="0.35">
      <c r="B136" s="17"/>
      <c r="C136" s="18"/>
      <c r="D136" s="18"/>
      <c r="E136" s="18"/>
      <c r="F136" s="18"/>
      <c r="G136" s="18"/>
    </row>
    <row r="137" spans="2:7" s="4" customFormat="1" ht="20.149999999999999" customHeight="1" x14ac:dyDescent="0.35">
      <c r="B137" s="24" t="s">
        <v>84</v>
      </c>
      <c r="C137" s="25"/>
      <c r="D137" s="26"/>
      <c r="E137" s="27"/>
      <c r="F137" s="27"/>
      <c r="G137" s="28">
        <f>SUM(G79:G136)</f>
        <v>1815000</v>
      </c>
    </row>
    <row r="138" spans="2:7" s="1" customFormat="1" ht="13" x14ac:dyDescent="0.35">
      <c r="B138" s="6" t="s">
        <v>1</v>
      </c>
    </row>
    <row r="139" spans="2:7" s="1" customFormat="1" ht="13" x14ac:dyDescent="0.35">
      <c r="B139" s="6" t="s">
        <v>3</v>
      </c>
    </row>
    <row r="140" spans="2:7" s="1" customFormat="1" ht="13" x14ac:dyDescent="0.35">
      <c r="B140" s="7" t="s">
        <v>4</v>
      </c>
    </row>
    <row r="141" spans="2:7" s="1" customFormat="1" ht="13" x14ac:dyDescent="0.35">
      <c r="B141" s="8" t="s">
        <v>5</v>
      </c>
    </row>
    <row r="142" spans="2:7" s="1" customFormat="1" ht="13" x14ac:dyDescent="0.35">
      <c r="B142" s="8" t="s">
        <v>6</v>
      </c>
    </row>
    <row r="143" spans="2:7" s="2" customFormat="1" ht="12" x14ac:dyDescent="0.35">
      <c r="G143" s="9" t="s">
        <v>85</v>
      </c>
    </row>
    <row r="144" spans="2:7" s="3" customFormat="1" ht="15.5" customHeight="1" x14ac:dyDescent="0.35">
      <c r="B144" s="10" t="s">
        <v>8</v>
      </c>
      <c r="C144" s="10" t="s">
        <v>9</v>
      </c>
      <c r="D144" s="10" t="s">
        <v>10</v>
      </c>
      <c r="E144" s="10" t="s">
        <v>11</v>
      </c>
      <c r="F144" s="10" t="s">
        <v>12</v>
      </c>
      <c r="G144" s="11" t="s">
        <v>13</v>
      </c>
    </row>
    <row r="145" spans="1:7" s="3" customFormat="1" ht="24" customHeight="1" x14ac:dyDescent="0.35">
      <c r="A145" s="3">
        <v>198</v>
      </c>
      <c r="B145" s="12" t="s">
        <v>86</v>
      </c>
      <c r="C145" s="13" t="s">
        <v>87</v>
      </c>
      <c r="D145" s="21"/>
      <c r="E145" s="22"/>
      <c r="F145" s="16"/>
      <c r="G145" s="16"/>
    </row>
    <row r="146" spans="1:7" s="3" customFormat="1" ht="12" customHeight="1" x14ac:dyDescent="0.35">
      <c r="B146" s="17"/>
      <c r="C146" s="18"/>
      <c r="D146" s="18"/>
      <c r="E146" s="18"/>
      <c r="F146" s="18"/>
      <c r="G146" s="18"/>
    </row>
    <row r="147" spans="1:7" s="3" customFormat="1" ht="12" customHeight="1" x14ac:dyDescent="0.35">
      <c r="A147" s="3">
        <v>2868</v>
      </c>
      <c r="B147" s="12" t="s">
        <v>88</v>
      </c>
      <c r="C147" s="13" t="s">
        <v>89</v>
      </c>
      <c r="D147" s="21"/>
      <c r="E147" s="22"/>
      <c r="F147" s="16"/>
      <c r="G147" s="16"/>
    </row>
    <row r="148" spans="1:7" s="3" customFormat="1" ht="12" customHeight="1" x14ac:dyDescent="0.35">
      <c r="B148" s="17"/>
      <c r="C148" s="18"/>
      <c r="D148" s="18"/>
      <c r="E148" s="18"/>
      <c r="F148" s="18"/>
      <c r="G148" s="18"/>
    </row>
    <row r="149" spans="1:7" s="3" customFormat="1" ht="12" customHeight="1" x14ac:dyDescent="0.35">
      <c r="A149" s="3">
        <v>2869</v>
      </c>
      <c r="B149" s="19" t="s">
        <v>90</v>
      </c>
      <c r="C149" s="20" t="s">
        <v>91</v>
      </c>
      <c r="D149" s="21" t="s">
        <v>25</v>
      </c>
      <c r="E149" s="22">
        <v>1</v>
      </c>
      <c r="F149" s="23">
        <v>0</v>
      </c>
      <c r="G149" s="16">
        <f>IF(D149 = CHAR(37), E149*F149/100,E149*F149)</f>
        <v>0</v>
      </c>
    </row>
    <row r="150" spans="1:7" s="3" customFormat="1" ht="12" customHeight="1" x14ac:dyDescent="0.35">
      <c r="B150" s="17"/>
      <c r="C150" s="18"/>
      <c r="D150" s="18"/>
      <c r="E150" s="18"/>
      <c r="F150" s="18"/>
      <c r="G150" s="18"/>
    </row>
    <row r="151" spans="1:7" s="3" customFormat="1" ht="12" customHeight="1" x14ac:dyDescent="0.35">
      <c r="A151" s="3">
        <v>6476</v>
      </c>
      <c r="B151" s="19" t="s">
        <v>92</v>
      </c>
      <c r="C151" s="20" t="s">
        <v>93</v>
      </c>
      <c r="D151" s="21" t="s">
        <v>25</v>
      </c>
      <c r="E151" s="22">
        <v>1</v>
      </c>
      <c r="F151" s="23">
        <v>0</v>
      </c>
      <c r="G151" s="16">
        <f>IF(D151 = CHAR(37), E151*F151/100,E151*F151)</f>
        <v>0</v>
      </c>
    </row>
    <row r="152" spans="1:7" s="3" customFormat="1" ht="12" customHeight="1" x14ac:dyDescent="0.35">
      <c r="B152" s="17"/>
      <c r="C152" s="18"/>
      <c r="D152" s="18"/>
      <c r="E152" s="18"/>
      <c r="F152" s="18"/>
      <c r="G152" s="18"/>
    </row>
    <row r="153" spans="1:7" s="3" customFormat="1" ht="12" customHeight="1" x14ac:dyDescent="0.35">
      <c r="A153" s="3">
        <v>2871</v>
      </c>
      <c r="B153" s="19" t="s">
        <v>94</v>
      </c>
      <c r="C153" s="20" t="s">
        <v>95</v>
      </c>
      <c r="D153" s="21" t="s">
        <v>20</v>
      </c>
      <c r="E153" s="22">
        <v>21</v>
      </c>
      <c r="F153" s="23">
        <v>0</v>
      </c>
      <c r="G153" s="16">
        <f>IF(D153 = CHAR(37), E153*F153/100,E153*F153)</f>
        <v>0</v>
      </c>
    </row>
    <row r="154" spans="1:7" s="3" customFormat="1" ht="12" customHeight="1" x14ac:dyDescent="0.35">
      <c r="B154" s="17"/>
      <c r="C154" s="18"/>
      <c r="D154" s="18"/>
      <c r="E154" s="18"/>
      <c r="F154" s="18"/>
      <c r="G154" s="18"/>
    </row>
    <row r="155" spans="1:7" s="3" customFormat="1" ht="12" customHeight="1" x14ac:dyDescent="0.35">
      <c r="A155" s="3">
        <v>5177</v>
      </c>
      <c r="B155" s="12" t="s">
        <v>96</v>
      </c>
      <c r="C155" s="13" t="s">
        <v>97</v>
      </c>
      <c r="D155" s="21" t="s">
        <v>98</v>
      </c>
      <c r="E155" s="22">
        <v>12</v>
      </c>
      <c r="F155" s="23">
        <v>0</v>
      </c>
      <c r="G155" s="16">
        <f>IF(D155 = CHAR(37), E155*F155/100,E155*F155)</f>
        <v>0</v>
      </c>
    </row>
    <row r="156" spans="1:7" s="3" customFormat="1" ht="12" customHeight="1" x14ac:dyDescent="0.35">
      <c r="B156" s="17"/>
      <c r="C156" s="18"/>
      <c r="D156" s="18"/>
      <c r="E156" s="18"/>
      <c r="F156" s="18"/>
      <c r="G156" s="18"/>
    </row>
    <row r="157" spans="1:7" s="3" customFormat="1" ht="12" customHeight="1" x14ac:dyDescent="0.35">
      <c r="B157" s="17"/>
      <c r="C157" s="18"/>
      <c r="D157" s="18"/>
      <c r="E157" s="18"/>
      <c r="F157" s="18"/>
      <c r="G157" s="18"/>
    </row>
    <row r="158" spans="1:7" s="3" customFormat="1" ht="12" customHeight="1" x14ac:dyDescent="0.35">
      <c r="B158" s="17"/>
      <c r="C158" s="18"/>
      <c r="D158" s="18"/>
      <c r="E158" s="18"/>
      <c r="F158" s="18"/>
      <c r="G158" s="18"/>
    </row>
    <row r="159" spans="1:7" s="3" customFormat="1" ht="12" customHeight="1" x14ac:dyDescent="0.35">
      <c r="B159" s="17"/>
      <c r="C159" s="18"/>
      <c r="D159" s="18"/>
      <c r="E159" s="18"/>
      <c r="F159" s="18"/>
      <c r="G159" s="18"/>
    </row>
    <row r="160" spans="1:7" s="3" customFormat="1" ht="12" customHeight="1" x14ac:dyDescent="0.35">
      <c r="B160" s="17"/>
      <c r="C160" s="18"/>
      <c r="D160" s="18"/>
      <c r="E160" s="18"/>
      <c r="F160" s="18"/>
      <c r="G160" s="18"/>
    </row>
    <row r="161" spans="2:7" s="3" customFormat="1" ht="12" customHeight="1" x14ac:dyDescent="0.35">
      <c r="B161" s="17"/>
      <c r="C161" s="18"/>
      <c r="D161" s="18"/>
      <c r="E161" s="18"/>
      <c r="F161" s="18"/>
      <c r="G161" s="18"/>
    </row>
    <row r="162" spans="2:7" s="3" customFormat="1" ht="12" customHeight="1" x14ac:dyDescent="0.35">
      <c r="B162" s="17"/>
      <c r="C162" s="18"/>
      <c r="D162" s="18"/>
      <c r="E162" s="18"/>
      <c r="F162" s="18"/>
      <c r="G162" s="18"/>
    </row>
    <row r="163" spans="2:7" s="3" customFormat="1" ht="12" customHeight="1" x14ac:dyDescent="0.35">
      <c r="B163" s="17"/>
      <c r="C163" s="18"/>
      <c r="D163" s="18"/>
      <c r="E163" s="18"/>
      <c r="F163" s="18"/>
      <c r="G163" s="18"/>
    </row>
    <row r="164" spans="2:7" s="3" customFormat="1" ht="12" customHeight="1" x14ac:dyDescent="0.35">
      <c r="B164" s="17"/>
      <c r="C164" s="18"/>
      <c r="D164" s="18"/>
      <c r="E164" s="18"/>
      <c r="F164" s="18"/>
      <c r="G164" s="18"/>
    </row>
    <row r="165" spans="2:7" s="3" customFormat="1" ht="12" customHeight="1" x14ac:dyDescent="0.35">
      <c r="B165" s="17"/>
      <c r="C165" s="18"/>
      <c r="D165" s="18"/>
      <c r="E165" s="18"/>
      <c r="F165" s="18"/>
      <c r="G165" s="18"/>
    </row>
    <row r="166" spans="2:7" s="3" customFormat="1" ht="12" customHeight="1" x14ac:dyDescent="0.35">
      <c r="B166" s="17"/>
      <c r="C166" s="18"/>
      <c r="D166" s="18"/>
      <c r="E166" s="18"/>
      <c r="F166" s="18"/>
      <c r="G166" s="18"/>
    </row>
    <row r="167" spans="2:7" s="3" customFormat="1" ht="12" customHeight="1" x14ac:dyDescent="0.35">
      <c r="B167" s="17"/>
      <c r="C167" s="18"/>
      <c r="D167" s="18"/>
      <c r="E167" s="18"/>
      <c r="F167" s="18"/>
      <c r="G167" s="18"/>
    </row>
    <row r="168" spans="2:7" s="3" customFormat="1" ht="12" customHeight="1" x14ac:dyDescent="0.35">
      <c r="B168" s="17"/>
      <c r="C168" s="18"/>
      <c r="D168" s="18"/>
      <c r="E168" s="18"/>
      <c r="F168" s="18"/>
      <c r="G168" s="18"/>
    </row>
    <row r="169" spans="2:7" s="3" customFormat="1" ht="12" customHeight="1" x14ac:dyDescent="0.35">
      <c r="B169" s="17"/>
      <c r="C169" s="18"/>
      <c r="D169" s="18"/>
      <c r="E169" s="18"/>
      <c r="F169" s="18"/>
      <c r="G169" s="18"/>
    </row>
    <row r="170" spans="2:7" s="3" customFormat="1" ht="12" customHeight="1" x14ac:dyDescent="0.35">
      <c r="B170" s="17"/>
      <c r="C170" s="18"/>
      <c r="D170" s="18"/>
      <c r="E170" s="18"/>
      <c r="F170" s="18"/>
      <c r="G170" s="18"/>
    </row>
    <row r="171" spans="2:7" s="3" customFormat="1" ht="12" customHeight="1" x14ac:dyDescent="0.35">
      <c r="B171" s="17"/>
      <c r="C171" s="18"/>
      <c r="D171" s="18"/>
      <c r="E171" s="18"/>
      <c r="F171" s="18"/>
      <c r="G171" s="18"/>
    </row>
    <row r="172" spans="2:7" s="3" customFormat="1" ht="12" customHeight="1" x14ac:dyDescent="0.35">
      <c r="B172" s="17"/>
      <c r="C172" s="18"/>
      <c r="D172" s="18"/>
      <c r="E172" s="18"/>
      <c r="F172" s="18"/>
      <c r="G172" s="18"/>
    </row>
    <row r="173" spans="2:7" s="3" customFormat="1" ht="12" customHeight="1" x14ac:dyDescent="0.35">
      <c r="B173" s="17"/>
      <c r="C173" s="18"/>
      <c r="D173" s="18"/>
      <c r="E173" s="18"/>
      <c r="F173" s="18"/>
      <c r="G173" s="18"/>
    </row>
    <row r="174" spans="2:7" s="3" customFormat="1" ht="12" customHeight="1" x14ac:dyDescent="0.35">
      <c r="B174" s="17"/>
      <c r="C174" s="18"/>
      <c r="D174" s="18"/>
      <c r="E174" s="18"/>
      <c r="F174" s="18"/>
      <c r="G174" s="18"/>
    </row>
    <row r="175" spans="2:7" s="3" customFormat="1" ht="12" customHeight="1" x14ac:dyDescent="0.35">
      <c r="B175" s="17"/>
      <c r="C175" s="18"/>
      <c r="D175" s="18"/>
      <c r="E175" s="18"/>
      <c r="F175" s="18"/>
      <c r="G175" s="18"/>
    </row>
    <row r="176" spans="2:7" s="3" customFormat="1" ht="12" customHeight="1" x14ac:dyDescent="0.35">
      <c r="B176" s="17"/>
      <c r="C176" s="18"/>
      <c r="D176" s="18"/>
      <c r="E176" s="18"/>
      <c r="F176" s="18"/>
      <c r="G176" s="18"/>
    </row>
    <row r="177" spans="2:7" s="3" customFormat="1" ht="12" customHeight="1" x14ac:dyDescent="0.35">
      <c r="B177" s="17"/>
      <c r="C177" s="18"/>
      <c r="D177" s="18"/>
      <c r="E177" s="18"/>
      <c r="F177" s="18"/>
      <c r="G177" s="18"/>
    </row>
    <row r="178" spans="2:7" s="3" customFormat="1" ht="12" customHeight="1" x14ac:dyDescent="0.35">
      <c r="B178" s="17"/>
      <c r="C178" s="18"/>
      <c r="D178" s="18"/>
      <c r="E178" s="18"/>
      <c r="F178" s="18"/>
      <c r="G178" s="18"/>
    </row>
    <row r="179" spans="2:7" s="3" customFormat="1" ht="12" customHeight="1" x14ac:dyDescent="0.35">
      <c r="B179" s="17"/>
      <c r="C179" s="18"/>
      <c r="D179" s="18"/>
      <c r="E179" s="18"/>
      <c r="F179" s="18"/>
      <c r="G179" s="18"/>
    </row>
    <row r="180" spans="2:7" s="3" customFormat="1" ht="12" customHeight="1" x14ac:dyDescent="0.35">
      <c r="B180" s="17"/>
      <c r="C180" s="18"/>
      <c r="D180" s="18"/>
      <c r="E180" s="18"/>
      <c r="F180" s="18"/>
      <c r="G180" s="18"/>
    </row>
    <row r="181" spans="2:7" s="3" customFormat="1" ht="12" customHeight="1" x14ac:dyDescent="0.35">
      <c r="B181" s="17"/>
      <c r="C181" s="18"/>
      <c r="D181" s="18"/>
      <c r="E181" s="18"/>
      <c r="F181" s="18"/>
      <c r="G181" s="18"/>
    </row>
    <row r="182" spans="2:7" s="3" customFormat="1" ht="12" customHeight="1" x14ac:dyDescent="0.35">
      <c r="B182" s="17"/>
      <c r="C182" s="18"/>
      <c r="D182" s="18"/>
      <c r="E182" s="18"/>
      <c r="F182" s="18"/>
      <c r="G182" s="18"/>
    </row>
    <row r="183" spans="2:7" s="3" customFormat="1" ht="12" customHeight="1" x14ac:dyDescent="0.35">
      <c r="B183" s="17"/>
      <c r="C183" s="18"/>
      <c r="D183" s="18"/>
      <c r="E183" s="18"/>
      <c r="F183" s="18"/>
      <c r="G183" s="18"/>
    </row>
    <row r="184" spans="2:7" s="3" customFormat="1" ht="12" customHeight="1" x14ac:dyDescent="0.35">
      <c r="B184" s="17"/>
      <c r="C184" s="18"/>
      <c r="D184" s="18"/>
      <c r="E184" s="18"/>
      <c r="F184" s="18"/>
      <c r="G184" s="18"/>
    </row>
    <row r="185" spans="2:7" s="3" customFormat="1" ht="12" customHeight="1" x14ac:dyDescent="0.35">
      <c r="B185" s="17"/>
      <c r="C185" s="18"/>
      <c r="D185" s="18"/>
      <c r="E185" s="18"/>
      <c r="F185" s="18"/>
      <c r="G185" s="18"/>
    </row>
    <row r="186" spans="2:7" s="3" customFormat="1" ht="12" customHeight="1" x14ac:dyDescent="0.35">
      <c r="B186" s="17"/>
      <c r="C186" s="18"/>
      <c r="D186" s="18"/>
      <c r="E186" s="18"/>
      <c r="F186" s="18"/>
      <c r="G186" s="18"/>
    </row>
    <row r="187" spans="2:7" s="3" customFormat="1" ht="12" customHeight="1" x14ac:dyDescent="0.35">
      <c r="B187" s="17"/>
      <c r="C187" s="18"/>
      <c r="D187" s="18"/>
      <c r="E187" s="18"/>
      <c r="F187" s="18"/>
      <c r="G187" s="18"/>
    </row>
    <row r="188" spans="2:7" s="3" customFormat="1" ht="12" customHeight="1" x14ac:dyDescent="0.35">
      <c r="B188" s="17"/>
      <c r="C188" s="18"/>
      <c r="D188" s="18"/>
      <c r="E188" s="18"/>
      <c r="F188" s="18"/>
      <c r="G188" s="18"/>
    </row>
    <row r="189" spans="2:7" s="3" customFormat="1" ht="12" customHeight="1" x14ac:dyDescent="0.35">
      <c r="B189" s="17"/>
      <c r="C189" s="18"/>
      <c r="D189" s="18"/>
      <c r="E189" s="18"/>
      <c r="F189" s="18"/>
      <c r="G189" s="18"/>
    </row>
    <row r="190" spans="2:7" s="3" customFormat="1" ht="12" customHeight="1" x14ac:dyDescent="0.35">
      <c r="B190" s="17"/>
      <c r="C190" s="18"/>
      <c r="D190" s="18"/>
      <c r="E190" s="18"/>
      <c r="F190" s="18"/>
      <c r="G190" s="18"/>
    </row>
    <row r="191" spans="2:7" s="3" customFormat="1" ht="12" customHeight="1" x14ac:dyDescent="0.35">
      <c r="B191" s="17"/>
      <c r="C191" s="18"/>
      <c r="D191" s="18"/>
      <c r="E191" s="18"/>
      <c r="F191" s="18"/>
      <c r="G191" s="18"/>
    </row>
    <row r="192" spans="2:7" s="3" customFormat="1" ht="12" customHeight="1" x14ac:dyDescent="0.35">
      <c r="B192" s="17"/>
      <c r="C192" s="18"/>
      <c r="D192" s="18"/>
      <c r="E192" s="18"/>
      <c r="F192" s="18"/>
      <c r="G192" s="18"/>
    </row>
    <row r="193" spans="2:7" s="3" customFormat="1" ht="12" customHeight="1" x14ac:dyDescent="0.35">
      <c r="B193" s="17"/>
      <c r="C193" s="18"/>
      <c r="D193" s="18"/>
      <c r="E193" s="18"/>
      <c r="F193" s="18"/>
      <c r="G193" s="18"/>
    </row>
    <row r="194" spans="2:7" s="3" customFormat="1" ht="12" customHeight="1" x14ac:dyDescent="0.35">
      <c r="B194" s="17"/>
      <c r="C194" s="18"/>
      <c r="D194" s="18"/>
      <c r="E194" s="18"/>
      <c r="F194" s="18"/>
      <c r="G194" s="18"/>
    </row>
    <row r="195" spans="2:7" s="3" customFormat="1" ht="12" customHeight="1" x14ac:dyDescent="0.35">
      <c r="B195" s="17"/>
      <c r="C195" s="18"/>
      <c r="D195" s="18"/>
      <c r="E195" s="18"/>
      <c r="F195" s="18"/>
      <c r="G195" s="18"/>
    </row>
    <row r="196" spans="2:7" s="3" customFormat="1" ht="12" customHeight="1" x14ac:dyDescent="0.35">
      <c r="B196" s="17"/>
      <c r="C196" s="18"/>
      <c r="D196" s="18"/>
      <c r="E196" s="18"/>
      <c r="F196" s="18"/>
      <c r="G196" s="18"/>
    </row>
    <row r="197" spans="2:7" s="3" customFormat="1" ht="12" customHeight="1" x14ac:dyDescent="0.35">
      <c r="B197" s="17"/>
      <c r="C197" s="18"/>
      <c r="D197" s="18"/>
      <c r="E197" s="18"/>
      <c r="F197" s="18"/>
      <c r="G197" s="18"/>
    </row>
    <row r="198" spans="2:7" s="3" customFormat="1" ht="12" customHeight="1" x14ac:dyDescent="0.35">
      <c r="B198" s="17"/>
      <c r="C198" s="18"/>
      <c r="D198" s="18"/>
      <c r="E198" s="18"/>
      <c r="F198" s="18"/>
      <c r="G198" s="18"/>
    </row>
    <row r="199" spans="2:7" s="3" customFormat="1" ht="12" customHeight="1" x14ac:dyDescent="0.35">
      <c r="B199" s="17"/>
      <c r="C199" s="18"/>
      <c r="D199" s="18"/>
      <c r="E199" s="18"/>
      <c r="F199" s="18"/>
      <c r="G199" s="18"/>
    </row>
    <row r="200" spans="2:7" s="3" customFormat="1" ht="12" customHeight="1" x14ac:dyDescent="0.35">
      <c r="B200" s="17"/>
      <c r="C200" s="18"/>
      <c r="D200" s="18"/>
      <c r="E200" s="18"/>
      <c r="F200" s="18"/>
      <c r="G200" s="18"/>
    </row>
    <row r="201" spans="2:7" s="3" customFormat="1" ht="12" customHeight="1" x14ac:dyDescent="0.35">
      <c r="B201" s="17"/>
      <c r="C201" s="18"/>
      <c r="D201" s="18"/>
      <c r="E201" s="18"/>
      <c r="F201" s="18"/>
      <c r="G201" s="18"/>
    </row>
    <row r="202" spans="2:7" s="3" customFormat="1" ht="12" customHeight="1" x14ac:dyDescent="0.35">
      <c r="B202" s="17"/>
      <c r="C202" s="18"/>
      <c r="D202" s="18"/>
      <c r="E202" s="18"/>
      <c r="F202" s="18"/>
      <c r="G202" s="18"/>
    </row>
    <row r="203" spans="2:7" s="3" customFormat="1" ht="12" customHeight="1" x14ac:dyDescent="0.35">
      <c r="B203" s="17"/>
      <c r="C203" s="18"/>
      <c r="D203" s="18"/>
      <c r="E203" s="18"/>
      <c r="F203" s="18"/>
      <c r="G203" s="18"/>
    </row>
    <row r="204" spans="2:7" s="3" customFormat="1" ht="12" customHeight="1" x14ac:dyDescent="0.35">
      <c r="B204" s="17"/>
      <c r="C204" s="18"/>
      <c r="D204" s="18"/>
      <c r="E204" s="18"/>
      <c r="F204" s="18"/>
      <c r="G204" s="18"/>
    </row>
    <row r="205" spans="2:7" s="3" customFormat="1" ht="12" customHeight="1" x14ac:dyDescent="0.35">
      <c r="B205" s="17"/>
      <c r="C205" s="18"/>
      <c r="D205" s="18"/>
      <c r="E205" s="18"/>
      <c r="F205" s="18"/>
      <c r="G205" s="18"/>
    </row>
    <row r="206" spans="2:7" s="3" customFormat="1" ht="12" customHeight="1" x14ac:dyDescent="0.35">
      <c r="B206" s="17"/>
      <c r="C206" s="18"/>
      <c r="D206" s="18"/>
      <c r="E206" s="18"/>
      <c r="F206" s="18"/>
      <c r="G206" s="18"/>
    </row>
    <row r="207" spans="2:7" s="3" customFormat="1" ht="12" customHeight="1" x14ac:dyDescent="0.35">
      <c r="B207" s="17"/>
      <c r="C207" s="18"/>
      <c r="D207" s="18"/>
      <c r="E207" s="18"/>
      <c r="F207" s="18"/>
      <c r="G207" s="18"/>
    </row>
    <row r="208" spans="2:7" s="3" customFormat="1" ht="12" customHeight="1" x14ac:dyDescent="0.35">
      <c r="B208" s="17"/>
      <c r="C208" s="18"/>
      <c r="D208" s="18"/>
      <c r="E208" s="18"/>
      <c r="F208" s="18"/>
      <c r="G208" s="18"/>
    </row>
    <row r="209" spans="1:7" s="4" customFormat="1" ht="20.149999999999999" customHeight="1" x14ac:dyDescent="0.35">
      <c r="B209" s="24" t="s">
        <v>84</v>
      </c>
      <c r="C209" s="25"/>
      <c r="D209" s="26"/>
      <c r="E209" s="27"/>
      <c r="F209" s="27"/>
      <c r="G209" s="28">
        <f>SUM(G145:G208)</f>
        <v>0</v>
      </c>
    </row>
    <row r="210" spans="1:7" s="1" customFormat="1" ht="13" x14ac:dyDescent="0.35">
      <c r="B210" s="6" t="s">
        <v>1</v>
      </c>
    </row>
    <row r="211" spans="1:7" s="1" customFormat="1" ht="13" x14ac:dyDescent="0.35">
      <c r="B211" s="6" t="s">
        <v>3</v>
      </c>
    </row>
    <row r="212" spans="1:7" s="1" customFormat="1" ht="13" x14ac:dyDescent="0.35">
      <c r="B212" s="7" t="s">
        <v>4</v>
      </c>
    </row>
    <row r="213" spans="1:7" s="1" customFormat="1" ht="13" x14ac:dyDescent="0.35">
      <c r="B213" s="8" t="s">
        <v>5</v>
      </c>
    </row>
    <row r="214" spans="1:7" s="1" customFormat="1" ht="13" x14ac:dyDescent="0.35">
      <c r="B214" s="8" t="s">
        <v>6</v>
      </c>
    </row>
    <row r="215" spans="1:7" s="2" customFormat="1" ht="12" x14ac:dyDescent="0.35">
      <c r="G215" s="9" t="s">
        <v>99</v>
      </c>
    </row>
    <row r="216" spans="1:7" s="3" customFormat="1" ht="15.5" customHeight="1" x14ac:dyDescent="0.35">
      <c r="B216" s="10" t="s">
        <v>8</v>
      </c>
      <c r="C216" s="10" t="s">
        <v>9</v>
      </c>
      <c r="D216" s="10" t="s">
        <v>10</v>
      </c>
      <c r="E216" s="10" t="s">
        <v>11</v>
      </c>
      <c r="F216" s="10" t="s">
        <v>12</v>
      </c>
      <c r="G216" s="11" t="s">
        <v>13</v>
      </c>
    </row>
    <row r="217" spans="1:7" s="3" customFormat="1" ht="12" customHeight="1" x14ac:dyDescent="0.35">
      <c r="A217" s="3">
        <v>199</v>
      </c>
      <c r="B217" s="12" t="s">
        <v>100</v>
      </c>
      <c r="C217" s="13" t="s">
        <v>101</v>
      </c>
      <c r="D217" s="21"/>
      <c r="E217" s="22"/>
      <c r="F217" s="16"/>
      <c r="G217" s="16"/>
    </row>
    <row r="218" spans="1:7" s="3" customFormat="1" ht="12" customHeight="1" x14ac:dyDescent="0.35">
      <c r="B218" s="17"/>
      <c r="C218" s="18"/>
      <c r="D218" s="18"/>
      <c r="E218" s="18"/>
      <c r="F218" s="18"/>
      <c r="G218" s="18"/>
    </row>
    <row r="219" spans="1:7" s="3" customFormat="1" ht="12" customHeight="1" x14ac:dyDescent="0.35">
      <c r="A219" s="3">
        <v>2872</v>
      </c>
      <c r="B219" s="12" t="s">
        <v>102</v>
      </c>
      <c r="C219" s="13" t="s">
        <v>103</v>
      </c>
      <c r="D219" s="21"/>
      <c r="E219" s="22"/>
      <c r="F219" s="16"/>
      <c r="G219" s="16"/>
    </row>
    <row r="220" spans="1:7" s="3" customFormat="1" ht="12" customHeight="1" x14ac:dyDescent="0.35">
      <c r="B220" s="17"/>
      <c r="C220" s="18"/>
      <c r="D220" s="18"/>
      <c r="E220" s="18"/>
      <c r="F220" s="18"/>
      <c r="G220" s="18"/>
    </row>
    <row r="221" spans="1:7" s="3" customFormat="1" ht="12" customHeight="1" x14ac:dyDescent="0.35">
      <c r="A221" s="3">
        <v>2873</v>
      </c>
      <c r="B221" s="19" t="s">
        <v>104</v>
      </c>
      <c r="C221" s="20" t="s">
        <v>105</v>
      </c>
      <c r="D221" s="21" t="s">
        <v>98</v>
      </c>
      <c r="E221" s="22">
        <v>50</v>
      </c>
      <c r="F221" s="23">
        <v>0</v>
      </c>
      <c r="G221" s="16">
        <f>IF(D221 = CHAR(37), E221*F221/100,E221*F221)</f>
        <v>0</v>
      </c>
    </row>
    <row r="222" spans="1:7" s="3" customFormat="1" ht="12" customHeight="1" x14ac:dyDescent="0.35">
      <c r="B222" s="17"/>
      <c r="C222" s="18"/>
      <c r="D222" s="18"/>
      <c r="E222" s="18"/>
      <c r="F222" s="18"/>
      <c r="G222" s="18"/>
    </row>
    <row r="223" spans="1:7" s="3" customFormat="1" ht="12" customHeight="1" x14ac:dyDescent="0.35">
      <c r="A223" s="3">
        <v>2874</v>
      </c>
      <c r="B223" s="19" t="s">
        <v>106</v>
      </c>
      <c r="C223" s="20" t="s">
        <v>107</v>
      </c>
      <c r="D223" s="21" t="s">
        <v>98</v>
      </c>
      <c r="E223" s="22">
        <v>68</v>
      </c>
      <c r="F223" s="23">
        <v>0</v>
      </c>
      <c r="G223" s="16">
        <f>IF(D223 = CHAR(37), E223*F223/100,E223*F223)</f>
        <v>0</v>
      </c>
    </row>
    <row r="224" spans="1:7" s="3" customFormat="1" ht="12" customHeight="1" x14ac:dyDescent="0.35">
      <c r="B224" s="17"/>
      <c r="C224" s="18"/>
      <c r="D224" s="18"/>
      <c r="E224" s="18"/>
      <c r="F224" s="18"/>
      <c r="G224" s="18"/>
    </row>
    <row r="225" spans="1:7" s="3" customFormat="1" ht="12" customHeight="1" x14ac:dyDescent="0.35">
      <c r="A225" s="3">
        <v>2875</v>
      </c>
      <c r="B225" s="19" t="s">
        <v>108</v>
      </c>
      <c r="C225" s="20" t="s">
        <v>109</v>
      </c>
      <c r="D225" s="21" t="s">
        <v>98</v>
      </c>
      <c r="E225" s="22">
        <v>225</v>
      </c>
      <c r="F225" s="23">
        <v>0</v>
      </c>
      <c r="G225" s="16">
        <f>IF(D225 = CHAR(37), E225*F225/100,E225*F225)</f>
        <v>0</v>
      </c>
    </row>
    <row r="226" spans="1:7" s="3" customFormat="1" ht="12" customHeight="1" x14ac:dyDescent="0.35">
      <c r="B226" s="17"/>
      <c r="C226" s="18"/>
      <c r="D226" s="18"/>
      <c r="E226" s="18"/>
      <c r="F226" s="18"/>
      <c r="G226" s="18"/>
    </row>
    <row r="227" spans="1:7" s="3" customFormat="1" ht="12" customHeight="1" x14ac:dyDescent="0.35">
      <c r="A227" s="3">
        <v>2876</v>
      </c>
      <c r="B227" s="19" t="s">
        <v>110</v>
      </c>
      <c r="C227" s="20" t="s">
        <v>111</v>
      </c>
      <c r="D227" s="21" t="s">
        <v>98</v>
      </c>
      <c r="E227" s="22">
        <v>113</v>
      </c>
      <c r="F227" s="23">
        <v>0</v>
      </c>
      <c r="G227" s="16">
        <f>IF(D227 = CHAR(37), E227*F227/100,E227*F227)</f>
        <v>0</v>
      </c>
    </row>
    <row r="228" spans="1:7" s="3" customFormat="1" ht="12" customHeight="1" x14ac:dyDescent="0.35">
      <c r="B228" s="17"/>
      <c r="C228" s="18"/>
      <c r="D228" s="18"/>
      <c r="E228" s="18"/>
      <c r="F228" s="18"/>
      <c r="G228" s="18"/>
    </row>
    <row r="229" spans="1:7" s="3" customFormat="1" ht="12" customHeight="1" x14ac:dyDescent="0.35">
      <c r="A229" s="3">
        <v>2878</v>
      </c>
      <c r="B229" s="19" t="s">
        <v>112</v>
      </c>
      <c r="C229" s="20" t="s">
        <v>113</v>
      </c>
      <c r="D229" s="21" t="s">
        <v>114</v>
      </c>
      <c r="E229" s="22">
        <v>5</v>
      </c>
      <c r="F229" s="23">
        <v>0</v>
      </c>
      <c r="G229" s="16">
        <f>IF(D229 = CHAR(37), E229*F229/100,E229*F229)</f>
        <v>0</v>
      </c>
    </row>
    <row r="230" spans="1:7" s="3" customFormat="1" ht="12" customHeight="1" x14ac:dyDescent="0.35">
      <c r="B230" s="17"/>
      <c r="C230" s="18"/>
      <c r="D230" s="18"/>
      <c r="E230" s="18"/>
      <c r="F230" s="18"/>
      <c r="G230" s="18"/>
    </row>
    <row r="231" spans="1:7" s="3" customFormat="1" ht="12" customHeight="1" x14ac:dyDescent="0.35">
      <c r="A231" s="3">
        <v>2879</v>
      </c>
      <c r="B231" s="19" t="s">
        <v>115</v>
      </c>
      <c r="C231" s="20" t="s">
        <v>116</v>
      </c>
      <c r="D231" s="21" t="s">
        <v>114</v>
      </c>
      <c r="E231" s="22">
        <v>2</v>
      </c>
      <c r="F231" s="23">
        <v>0</v>
      </c>
      <c r="G231" s="16">
        <f>IF(D231 = CHAR(37), E231*F231/100,E231*F231)</f>
        <v>0</v>
      </c>
    </row>
    <row r="232" spans="1:7" s="3" customFormat="1" ht="12" customHeight="1" x14ac:dyDescent="0.35">
      <c r="B232" s="17"/>
      <c r="C232" s="18"/>
      <c r="D232" s="18"/>
      <c r="E232" s="18"/>
      <c r="F232" s="18"/>
      <c r="G232" s="18"/>
    </row>
    <row r="233" spans="1:7" s="3" customFormat="1" ht="12" customHeight="1" x14ac:dyDescent="0.35">
      <c r="A233" s="3">
        <v>2881</v>
      </c>
      <c r="B233" s="19" t="s">
        <v>117</v>
      </c>
      <c r="C233" s="20" t="s">
        <v>118</v>
      </c>
      <c r="D233" s="21" t="s">
        <v>114</v>
      </c>
      <c r="E233" s="22">
        <v>1</v>
      </c>
      <c r="F233" s="23">
        <v>0</v>
      </c>
      <c r="G233" s="16">
        <f>IF(D233 = CHAR(37), E233*F233/100,E233*F233)</f>
        <v>0</v>
      </c>
    </row>
    <row r="234" spans="1:7" s="3" customFormat="1" ht="12" customHeight="1" x14ac:dyDescent="0.35">
      <c r="B234" s="17"/>
      <c r="C234" s="18"/>
      <c r="D234" s="18"/>
      <c r="E234" s="18"/>
      <c r="F234" s="18"/>
      <c r="G234" s="18"/>
    </row>
    <row r="235" spans="1:7" s="3" customFormat="1" ht="12" customHeight="1" x14ac:dyDescent="0.35">
      <c r="A235" s="3">
        <v>2885</v>
      </c>
      <c r="B235" s="19" t="s">
        <v>119</v>
      </c>
      <c r="C235" s="20" t="s">
        <v>120</v>
      </c>
      <c r="D235" s="21" t="s">
        <v>73</v>
      </c>
      <c r="E235" s="22">
        <v>600000</v>
      </c>
      <c r="F235" s="29">
        <v>1</v>
      </c>
      <c r="G235" s="16">
        <v>600000</v>
      </c>
    </row>
    <row r="236" spans="1:7" s="3" customFormat="1" ht="12" customHeight="1" x14ac:dyDescent="0.35">
      <c r="B236" s="17"/>
      <c r="C236" s="18"/>
      <c r="D236" s="18"/>
      <c r="E236" s="18"/>
      <c r="F236" s="18"/>
      <c r="G236" s="18"/>
    </row>
    <row r="237" spans="1:7" s="3" customFormat="1" ht="24" customHeight="1" x14ac:dyDescent="0.35">
      <c r="A237" s="3">
        <v>2886</v>
      </c>
      <c r="B237" s="19" t="s">
        <v>121</v>
      </c>
      <c r="C237" s="20" t="s">
        <v>122</v>
      </c>
      <c r="D237" s="21" t="s">
        <v>75</v>
      </c>
      <c r="E237" s="22">
        <f>G235</f>
        <v>600000</v>
      </c>
      <c r="F237" s="23">
        <v>0</v>
      </c>
      <c r="G237" s="16">
        <f>IF(D237 = CHAR(37), E237*F237/100,E237*F237)</f>
        <v>0</v>
      </c>
    </row>
    <row r="238" spans="1:7" s="3" customFormat="1" ht="12" customHeight="1" x14ac:dyDescent="0.35">
      <c r="B238" s="17"/>
      <c r="C238" s="18"/>
      <c r="D238" s="18"/>
      <c r="E238" s="18"/>
      <c r="F238" s="18"/>
      <c r="G238" s="18"/>
    </row>
    <row r="239" spans="1:7" s="3" customFormat="1" ht="12" customHeight="1" x14ac:dyDescent="0.35">
      <c r="A239" s="3">
        <v>2887</v>
      </c>
      <c r="B239" s="12" t="s">
        <v>123</v>
      </c>
      <c r="C239" s="13" t="s">
        <v>124</v>
      </c>
      <c r="D239" s="21"/>
      <c r="E239" s="22"/>
      <c r="F239" s="16"/>
      <c r="G239" s="16"/>
    </row>
    <row r="240" spans="1:7" s="3" customFormat="1" ht="12" customHeight="1" x14ac:dyDescent="0.35">
      <c r="B240" s="17"/>
      <c r="C240" s="18"/>
      <c r="D240" s="18"/>
      <c r="E240" s="18"/>
      <c r="F240" s="18"/>
      <c r="G240" s="18"/>
    </row>
    <row r="241" spans="1:7" s="3" customFormat="1" ht="12" customHeight="1" x14ac:dyDescent="0.35">
      <c r="A241" s="3">
        <v>2888</v>
      </c>
      <c r="B241" s="19" t="s">
        <v>125</v>
      </c>
      <c r="C241" s="20" t="s">
        <v>126</v>
      </c>
      <c r="D241" s="21" t="s">
        <v>98</v>
      </c>
      <c r="E241" s="22">
        <v>4</v>
      </c>
      <c r="F241" s="23">
        <v>0</v>
      </c>
      <c r="G241" s="16">
        <f>IF(D241 = CHAR(37), E241*F241/100,E241*F241)</f>
        <v>0</v>
      </c>
    </row>
    <row r="242" spans="1:7" s="3" customFormat="1" ht="12" customHeight="1" x14ac:dyDescent="0.35">
      <c r="B242" s="17"/>
      <c r="C242" s="18"/>
      <c r="D242" s="18"/>
      <c r="E242" s="18"/>
      <c r="F242" s="18"/>
      <c r="G242" s="18"/>
    </row>
    <row r="243" spans="1:7" s="3" customFormat="1" ht="12" customHeight="1" x14ac:dyDescent="0.35">
      <c r="A243" s="3">
        <v>2889</v>
      </c>
      <c r="B243" s="19" t="s">
        <v>127</v>
      </c>
      <c r="C243" s="20" t="s">
        <v>128</v>
      </c>
      <c r="D243" s="21" t="s">
        <v>98</v>
      </c>
      <c r="E243" s="22">
        <v>32</v>
      </c>
      <c r="F243" s="23">
        <v>0</v>
      </c>
      <c r="G243" s="16">
        <f>IF(D243 = CHAR(37), E243*F243/100,E243*F243)</f>
        <v>0</v>
      </c>
    </row>
    <row r="244" spans="1:7" s="3" customFormat="1" ht="12" customHeight="1" x14ac:dyDescent="0.35">
      <c r="B244" s="17"/>
      <c r="C244" s="18"/>
      <c r="D244" s="18"/>
      <c r="E244" s="18"/>
      <c r="F244" s="18"/>
      <c r="G244" s="18"/>
    </row>
    <row r="245" spans="1:7" s="3" customFormat="1" ht="24" customHeight="1" x14ac:dyDescent="0.35">
      <c r="A245" s="3">
        <v>2891</v>
      </c>
      <c r="B245" s="19" t="s">
        <v>129</v>
      </c>
      <c r="C245" s="20" t="s">
        <v>130</v>
      </c>
      <c r="D245" s="21" t="s">
        <v>98</v>
      </c>
      <c r="E245" s="22">
        <v>6</v>
      </c>
      <c r="F245" s="23">
        <v>0</v>
      </c>
      <c r="G245" s="16">
        <f>IF(D245 = CHAR(37), E245*F245/100,E245*F245)</f>
        <v>0</v>
      </c>
    </row>
    <row r="246" spans="1:7" s="3" customFormat="1" ht="12" customHeight="1" x14ac:dyDescent="0.35">
      <c r="B246" s="17"/>
      <c r="C246" s="18"/>
      <c r="D246" s="18"/>
      <c r="E246" s="18"/>
      <c r="F246" s="18"/>
      <c r="G246" s="18"/>
    </row>
    <row r="247" spans="1:7" s="3" customFormat="1" ht="12" customHeight="1" x14ac:dyDescent="0.35">
      <c r="A247" s="3">
        <v>2892</v>
      </c>
      <c r="B247" s="19" t="s">
        <v>131</v>
      </c>
      <c r="C247" s="20" t="s">
        <v>132</v>
      </c>
      <c r="D247" s="21" t="s">
        <v>98</v>
      </c>
      <c r="E247" s="22">
        <v>2</v>
      </c>
      <c r="F247" s="23">
        <v>0</v>
      </c>
      <c r="G247" s="16">
        <f>IF(D247 = CHAR(37), E247*F247/100,E247*F247)</f>
        <v>0</v>
      </c>
    </row>
    <row r="248" spans="1:7" s="3" customFormat="1" ht="12" customHeight="1" x14ac:dyDescent="0.35">
      <c r="B248" s="17"/>
      <c r="C248" s="18"/>
      <c r="D248" s="18"/>
      <c r="E248" s="18"/>
      <c r="F248" s="18"/>
      <c r="G248" s="18"/>
    </row>
    <row r="249" spans="1:7" s="3" customFormat="1" ht="12" customHeight="1" x14ac:dyDescent="0.35">
      <c r="A249" s="3">
        <v>2893</v>
      </c>
      <c r="B249" s="19" t="s">
        <v>133</v>
      </c>
      <c r="C249" s="20" t="s">
        <v>134</v>
      </c>
      <c r="D249" s="21" t="s">
        <v>98</v>
      </c>
      <c r="E249" s="22">
        <v>22</v>
      </c>
      <c r="F249" s="23">
        <v>0</v>
      </c>
      <c r="G249" s="16">
        <f>IF(D249 = CHAR(37), E249*F249/100,E249*F249)</f>
        <v>0</v>
      </c>
    </row>
    <row r="250" spans="1:7" s="3" customFormat="1" ht="12" customHeight="1" x14ac:dyDescent="0.35">
      <c r="B250" s="17"/>
      <c r="C250" s="18"/>
      <c r="D250" s="18"/>
      <c r="E250" s="18"/>
      <c r="F250" s="18"/>
      <c r="G250" s="18"/>
    </row>
    <row r="251" spans="1:7" s="3" customFormat="1" ht="12" customHeight="1" x14ac:dyDescent="0.35">
      <c r="A251" s="3">
        <v>2894</v>
      </c>
      <c r="B251" s="19" t="s">
        <v>135</v>
      </c>
      <c r="C251" s="20" t="s">
        <v>136</v>
      </c>
      <c r="D251" s="21" t="s">
        <v>98</v>
      </c>
      <c r="E251" s="22">
        <v>22</v>
      </c>
      <c r="F251" s="23">
        <v>0</v>
      </c>
      <c r="G251" s="16">
        <f>IF(D251 = CHAR(37), E251*F251/100,E251*F251)</f>
        <v>0</v>
      </c>
    </row>
    <row r="252" spans="1:7" s="3" customFormat="1" ht="12" customHeight="1" x14ac:dyDescent="0.35">
      <c r="B252" s="17"/>
      <c r="C252" s="18"/>
      <c r="D252" s="18"/>
      <c r="E252" s="18"/>
      <c r="F252" s="18"/>
      <c r="G252" s="18"/>
    </row>
    <row r="253" spans="1:7" s="3" customFormat="1" ht="12" customHeight="1" x14ac:dyDescent="0.35">
      <c r="A253" s="3">
        <v>2895</v>
      </c>
      <c r="B253" s="19" t="s">
        <v>137</v>
      </c>
      <c r="C253" s="20" t="s">
        <v>138</v>
      </c>
      <c r="D253" s="21" t="s">
        <v>98</v>
      </c>
      <c r="E253" s="22">
        <v>6</v>
      </c>
      <c r="F253" s="23">
        <v>0</v>
      </c>
      <c r="G253" s="16">
        <f>IF(D253 = CHAR(37), E253*F253/100,E253*F253)</f>
        <v>0</v>
      </c>
    </row>
    <row r="254" spans="1:7" s="3" customFormat="1" ht="12" customHeight="1" x14ac:dyDescent="0.35">
      <c r="B254" s="17"/>
      <c r="C254" s="18"/>
      <c r="D254" s="18"/>
      <c r="E254" s="18"/>
      <c r="F254" s="18"/>
      <c r="G254" s="18"/>
    </row>
    <row r="255" spans="1:7" s="3" customFormat="1" ht="12" customHeight="1" x14ac:dyDescent="0.35">
      <c r="A255" s="3">
        <v>2896</v>
      </c>
      <c r="B255" s="19" t="s">
        <v>139</v>
      </c>
      <c r="C255" s="20" t="s">
        <v>140</v>
      </c>
      <c r="D255" s="21" t="s">
        <v>98</v>
      </c>
      <c r="E255" s="22">
        <v>4</v>
      </c>
      <c r="F255" s="23">
        <v>0</v>
      </c>
      <c r="G255" s="16">
        <f>IF(D255 = CHAR(37), E255*F255/100,E255*F255)</f>
        <v>0</v>
      </c>
    </row>
    <row r="256" spans="1:7" s="3" customFormat="1" ht="12" customHeight="1" x14ac:dyDescent="0.35">
      <c r="B256" s="17"/>
      <c r="C256" s="18"/>
      <c r="D256" s="18"/>
      <c r="E256" s="18"/>
      <c r="F256" s="18"/>
      <c r="G256" s="18"/>
    </row>
    <row r="257" spans="1:7" s="3" customFormat="1" ht="12" customHeight="1" x14ac:dyDescent="0.35">
      <c r="A257" s="3">
        <v>2899</v>
      </c>
      <c r="B257" s="12" t="s">
        <v>141</v>
      </c>
      <c r="C257" s="13" t="s">
        <v>142</v>
      </c>
      <c r="D257" s="21"/>
      <c r="E257" s="22"/>
      <c r="F257" s="16"/>
      <c r="G257" s="16"/>
    </row>
    <row r="258" spans="1:7" s="3" customFormat="1" ht="12" customHeight="1" x14ac:dyDescent="0.35">
      <c r="B258" s="17"/>
      <c r="C258" s="18"/>
      <c r="D258" s="18"/>
      <c r="E258" s="18"/>
      <c r="F258" s="18"/>
      <c r="G258" s="18"/>
    </row>
    <row r="259" spans="1:7" s="3" customFormat="1" ht="12" customHeight="1" x14ac:dyDescent="0.35">
      <c r="A259" s="3">
        <v>2900</v>
      </c>
      <c r="B259" s="19" t="s">
        <v>143</v>
      </c>
      <c r="C259" s="20" t="s">
        <v>144</v>
      </c>
      <c r="D259" s="21" t="s">
        <v>114</v>
      </c>
      <c r="E259" s="22">
        <v>2</v>
      </c>
      <c r="F259" s="23">
        <v>0</v>
      </c>
      <c r="G259" s="16">
        <f>IF(D259 = CHAR(37), E259*F259/100,E259*F259)</f>
        <v>0</v>
      </c>
    </row>
    <row r="260" spans="1:7" s="3" customFormat="1" ht="12" customHeight="1" x14ac:dyDescent="0.35">
      <c r="B260" s="17"/>
      <c r="C260" s="18"/>
      <c r="D260" s="18"/>
      <c r="E260" s="18"/>
      <c r="F260" s="18"/>
      <c r="G260" s="18"/>
    </row>
    <row r="261" spans="1:7" s="3" customFormat="1" ht="12" customHeight="1" x14ac:dyDescent="0.35">
      <c r="A261" s="3">
        <v>2901</v>
      </c>
      <c r="B261" s="19" t="s">
        <v>145</v>
      </c>
      <c r="C261" s="20" t="s">
        <v>146</v>
      </c>
      <c r="D261" s="21" t="s">
        <v>114</v>
      </c>
      <c r="E261" s="22">
        <v>8</v>
      </c>
      <c r="F261" s="23">
        <v>0</v>
      </c>
      <c r="G261" s="16">
        <f>IF(D261 = CHAR(37), E261*F261/100,E261*F261)</f>
        <v>0</v>
      </c>
    </row>
    <row r="262" spans="1:7" s="3" customFormat="1" ht="12" customHeight="1" x14ac:dyDescent="0.35">
      <c r="B262" s="17"/>
      <c r="C262" s="18"/>
      <c r="D262" s="18"/>
      <c r="E262" s="18"/>
      <c r="F262" s="18"/>
      <c r="G262" s="18"/>
    </row>
    <row r="263" spans="1:7" s="3" customFormat="1" ht="12" customHeight="1" x14ac:dyDescent="0.35">
      <c r="A263" s="3">
        <v>2902</v>
      </c>
      <c r="B263" s="19" t="s">
        <v>147</v>
      </c>
      <c r="C263" s="20" t="s">
        <v>148</v>
      </c>
      <c r="D263" s="21" t="s">
        <v>114</v>
      </c>
      <c r="E263" s="22">
        <v>2</v>
      </c>
      <c r="F263" s="23">
        <v>0</v>
      </c>
      <c r="G263" s="16">
        <f>IF(D263 = CHAR(37), E263*F263/100,E263*F263)</f>
        <v>0</v>
      </c>
    </row>
    <row r="264" spans="1:7" s="3" customFormat="1" ht="12" customHeight="1" x14ac:dyDescent="0.35">
      <c r="B264" s="17"/>
      <c r="C264" s="18"/>
      <c r="D264" s="18"/>
      <c r="E264" s="18"/>
      <c r="F264" s="18"/>
      <c r="G264" s="18"/>
    </row>
    <row r="265" spans="1:7" s="3" customFormat="1" ht="12" customHeight="1" x14ac:dyDescent="0.35">
      <c r="A265" s="3">
        <v>2903</v>
      </c>
      <c r="B265" s="19" t="s">
        <v>149</v>
      </c>
      <c r="C265" s="20" t="s">
        <v>150</v>
      </c>
      <c r="D265" s="21" t="s">
        <v>114</v>
      </c>
      <c r="E265" s="22">
        <v>5</v>
      </c>
      <c r="F265" s="23">
        <v>0</v>
      </c>
      <c r="G265" s="16">
        <f>IF(D265 = CHAR(37), E265*F265/100,E265*F265)</f>
        <v>0</v>
      </c>
    </row>
    <row r="266" spans="1:7" s="3" customFormat="1" ht="12" customHeight="1" x14ac:dyDescent="0.35">
      <c r="B266" s="17"/>
      <c r="C266" s="18"/>
      <c r="D266" s="18"/>
      <c r="E266" s="18"/>
      <c r="F266" s="18"/>
      <c r="G266" s="18"/>
    </row>
    <row r="267" spans="1:7" s="3" customFormat="1" ht="12" customHeight="1" x14ac:dyDescent="0.35">
      <c r="A267" s="3">
        <v>2904</v>
      </c>
      <c r="B267" s="19" t="s">
        <v>151</v>
      </c>
      <c r="C267" s="20" t="s">
        <v>152</v>
      </c>
      <c r="D267" s="21" t="s">
        <v>114</v>
      </c>
      <c r="E267" s="22">
        <v>5</v>
      </c>
      <c r="F267" s="23">
        <v>0</v>
      </c>
      <c r="G267" s="16">
        <f>IF(D267 = CHAR(37), E267*F267/100,E267*F267)</f>
        <v>0</v>
      </c>
    </row>
    <row r="268" spans="1:7" s="3" customFormat="1" ht="12" customHeight="1" x14ac:dyDescent="0.35">
      <c r="B268" s="17"/>
      <c r="C268" s="18"/>
      <c r="D268" s="18"/>
      <c r="E268" s="18"/>
      <c r="F268" s="18"/>
      <c r="G268" s="18"/>
    </row>
    <row r="269" spans="1:7" s="3" customFormat="1" ht="12" customHeight="1" x14ac:dyDescent="0.35">
      <c r="A269" s="3">
        <v>2906</v>
      </c>
      <c r="B269" s="19" t="s">
        <v>153</v>
      </c>
      <c r="C269" s="20" t="s">
        <v>154</v>
      </c>
      <c r="D269" s="21" t="s">
        <v>114</v>
      </c>
      <c r="E269" s="22">
        <v>2</v>
      </c>
      <c r="F269" s="23">
        <v>0</v>
      </c>
      <c r="G269" s="16">
        <f>IF(D269 = CHAR(37), E269*F269/100,E269*F269)</f>
        <v>0</v>
      </c>
    </row>
    <row r="270" spans="1:7" s="3" customFormat="1" ht="12" customHeight="1" x14ac:dyDescent="0.35">
      <c r="B270" s="17"/>
      <c r="C270" s="18"/>
      <c r="D270" s="18"/>
      <c r="E270" s="18"/>
      <c r="F270" s="18"/>
      <c r="G270" s="18"/>
    </row>
    <row r="271" spans="1:7" s="3" customFormat="1" ht="12" customHeight="1" x14ac:dyDescent="0.35">
      <c r="A271" s="3">
        <v>2907</v>
      </c>
      <c r="B271" s="19" t="s">
        <v>155</v>
      </c>
      <c r="C271" s="20" t="s">
        <v>156</v>
      </c>
      <c r="D271" s="21" t="s">
        <v>114</v>
      </c>
      <c r="E271" s="22">
        <v>1</v>
      </c>
      <c r="F271" s="23">
        <v>0</v>
      </c>
      <c r="G271" s="16">
        <f>IF(D271 = CHAR(37), E271*F271/100,E271*F271)</f>
        <v>0</v>
      </c>
    </row>
    <row r="272" spans="1:7" s="3" customFormat="1" ht="12" customHeight="1" x14ac:dyDescent="0.35">
      <c r="B272" s="17"/>
      <c r="C272" s="18"/>
      <c r="D272" s="18"/>
      <c r="E272" s="18"/>
      <c r="F272" s="18"/>
      <c r="G272" s="18"/>
    </row>
    <row r="273" spans="1:7" s="3" customFormat="1" ht="12" customHeight="1" x14ac:dyDescent="0.35">
      <c r="A273" s="3">
        <v>2909</v>
      </c>
      <c r="B273" s="19" t="s">
        <v>157</v>
      </c>
      <c r="C273" s="20" t="s">
        <v>158</v>
      </c>
      <c r="D273" s="21" t="s">
        <v>114</v>
      </c>
      <c r="E273" s="22">
        <v>1</v>
      </c>
      <c r="F273" s="23">
        <v>0</v>
      </c>
      <c r="G273" s="16">
        <f>IF(D273 = CHAR(37), E273*F273/100,E273*F273)</f>
        <v>0</v>
      </c>
    </row>
    <row r="274" spans="1:7" s="3" customFormat="1" ht="12" customHeight="1" x14ac:dyDescent="0.35">
      <c r="B274" s="17"/>
      <c r="C274" s="18"/>
      <c r="D274" s="18"/>
      <c r="E274" s="18"/>
      <c r="F274" s="18"/>
      <c r="G274" s="18"/>
    </row>
    <row r="275" spans="1:7" s="3" customFormat="1" ht="12" customHeight="1" x14ac:dyDescent="0.35">
      <c r="A275" s="3">
        <v>2910</v>
      </c>
      <c r="B275" s="19" t="s">
        <v>159</v>
      </c>
      <c r="C275" s="20" t="s">
        <v>160</v>
      </c>
      <c r="D275" s="21" t="s">
        <v>114</v>
      </c>
      <c r="E275" s="22">
        <v>1</v>
      </c>
      <c r="F275" s="23">
        <v>0</v>
      </c>
      <c r="G275" s="16">
        <f>IF(D275 = CHAR(37), E275*F275/100,E275*F275)</f>
        <v>0</v>
      </c>
    </row>
    <row r="276" spans="1:7" s="3" customFormat="1" ht="12" customHeight="1" x14ac:dyDescent="0.35">
      <c r="B276" s="17"/>
      <c r="C276" s="18"/>
      <c r="D276" s="18"/>
      <c r="E276" s="18"/>
      <c r="F276" s="18"/>
      <c r="G276" s="18"/>
    </row>
    <row r="277" spans="1:7" s="3" customFormat="1" ht="12" customHeight="1" x14ac:dyDescent="0.35">
      <c r="A277" s="3">
        <v>2911</v>
      </c>
      <c r="B277" s="19" t="s">
        <v>161</v>
      </c>
      <c r="C277" s="20" t="s">
        <v>162</v>
      </c>
      <c r="D277" s="21" t="s">
        <v>114</v>
      </c>
      <c r="E277" s="22">
        <v>1</v>
      </c>
      <c r="F277" s="23">
        <v>0</v>
      </c>
      <c r="G277" s="16">
        <f>IF(D277 = CHAR(37), E277*F277/100,E277*F277)</f>
        <v>0</v>
      </c>
    </row>
    <row r="278" spans="1:7" s="3" customFormat="1" ht="12" customHeight="1" x14ac:dyDescent="0.35">
      <c r="B278" s="17"/>
      <c r="C278" s="18"/>
      <c r="D278" s="18"/>
      <c r="E278" s="18"/>
      <c r="F278" s="18"/>
      <c r="G278" s="18"/>
    </row>
    <row r="279" spans="1:7" s="3" customFormat="1" ht="12" customHeight="1" x14ac:dyDescent="0.35">
      <c r="A279" s="3">
        <v>2912</v>
      </c>
      <c r="B279" s="19" t="s">
        <v>163</v>
      </c>
      <c r="C279" s="20" t="s">
        <v>164</v>
      </c>
      <c r="D279" s="21" t="s">
        <v>114</v>
      </c>
      <c r="E279" s="22">
        <v>32</v>
      </c>
      <c r="F279" s="23">
        <v>0</v>
      </c>
      <c r="G279" s="16">
        <f>IF(D279 = CHAR(37), E279*F279/100,E279*F279)</f>
        <v>0</v>
      </c>
    </row>
    <row r="280" spans="1:7" s="4" customFormat="1" ht="20.149999999999999" customHeight="1" x14ac:dyDescent="0.35">
      <c r="B280" s="24" t="s">
        <v>65</v>
      </c>
      <c r="C280" s="25"/>
      <c r="D280" s="26"/>
      <c r="E280" s="27"/>
      <c r="F280" s="27"/>
      <c r="G280" s="28">
        <f>SUM(G217:G279)</f>
        <v>600000</v>
      </c>
    </row>
    <row r="281" spans="1:7" s="1" customFormat="1" ht="13" x14ac:dyDescent="0.35">
      <c r="B281" s="6" t="s">
        <v>1</v>
      </c>
    </row>
    <row r="282" spans="1:7" s="1" customFormat="1" ht="13" x14ac:dyDescent="0.35">
      <c r="B282" s="6" t="s">
        <v>3</v>
      </c>
    </row>
    <row r="283" spans="1:7" s="1" customFormat="1" ht="13" x14ac:dyDescent="0.35">
      <c r="B283" s="7" t="s">
        <v>4</v>
      </c>
    </row>
    <row r="284" spans="1:7" s="1" customFormat="1" ht="13" x14ac:dyDescent="0.35">
      <c r="B284" s="8" t="s">
        <v>5</v>
      </c>
    </row>
    <row r="285" spans="1:7" s="1" customFormat="1" ht="13" x14ac:dyDescent="0.35">
      <c r="B285" s="8" t="s">
        <v>6</v>
      </c>
    </row>
    <row r="286" spans="1:7" s="2" customFormat="1" ht="12" x14ac:dyDescent="0.35">
      <c r="G286" s="9" t="s">
        <v>99</v>
      </c>
    </row>
    <row r="287" spans="1:7" s="3" customFormat="1" ht="15.5" customHeight="1" x14ac:dyDescent="0.35">
      <c r="B287" s="10" t="s">
        <v>8</v>
      </c>
      <c r="C287" s="10" t="s">
        <v>9</v>
      </c>
      <c r="D287" s="10" t="s">
        <v>10</v>
      </c>
      <c r="E287" s="10" t="s">
        <v>11</v>
      </c>
      <c r="F287" s="10" t="s">
        <v>12</v>
      </c>
      <c r="G287" s="11" t="s">
        <v>13</v>
      </c>
    </row>
    <row r="288" spans="1:7" s="4" customFormat="1" ht="20.149999999999999" customHeight="1" x14ac:dyDescent="0.35">
      <c r="B288" s="24" t="s">
        <v>66</v>
      </c>
      <c r="C288" s="25"/>
      <c r="D288" s="26"/>
      <c r="E288" s="27"/>
      <c r="F288" s="27"/>
      <c r="G288" s="28">
        <f>G280</f>
        <v>600000</v>
      </c>
    </row>
    <row r="289" spans="1:7" s="3" customFormat="1" ht="12" customHeight="1" x14ac:dyDescent="0.35">
      <c r="A289" s="3">
        <v>2913</v>
      </c>
      <c r="B289" s="19" t="s">
        <v>165</v>
      </c>
      <c r="C289" s="20" t="s">
        <v>166</v>
      </c>
      <c r="D289" s="21" t="s">
        <v>114</v>
      </c>
      <c r="E289" s="22">
        <v>4</v>
      </c>
      <c r="F289" s="23">
        <v>0</v>
      </c>
      <c r="G289" s="16">
        <f>IF(D289 = CHAR(37), E289*F289/100,E289*F289)</f>
        <v>0</v>
      </c>
    </row>
    <row r="290" spans="1:7" s="3" customFormat="1" ht="12" customHeight="1" x14ac:dyDescent="0.35">
      <c r="B290" s="17"/>
      <c r="C290" s="18"/>
      <c r="D290" s="18"/>
      <c r="E290" s="18"/>
      <c r="F290" s="18"/>
      <c r="G290" s="18"/>
    </row>
    <row r="291" spans="1:7" s="3" customFormat="1" ht="12" customHeight="1" x14ac:dyDescent="0.35">
      <c r="A291" s="3">
        <v>2914</v>
      </c>
      <c r="B291" s="19" t="s">
        <v>167</v>
      </c>
      <c r="C291" s="20" t="s">
        <v>168</v>
      </c>
      <c r="D291" s="21" t="s">
        <v>114</v>
      </c>
      <c r="E291" s="22">
        <v>14</v>
      </c>
      <c r="F291" s="23">
        <v>0</v>
      </c>
      <c r="G291" s="16">
        <f>IF(D291 = CHAR(37), E291*F291/100,E291*F291)</f>
        <v>0</v>
      </c>
    </row>
    <row r="292" spans="1:7" s="3" customFormat="1" ht="12" customHeight="1" x14ac:dyDescent="0.35">
      <c r="B292" s="17"/>
      <c r="C292" s="18"/>
      <c r="D292" s="18"/>
      <c r="E292" s="18"/>
      <c r="F292" s="18"/>
      <c r="G292" s="18"/>
    </row>
    <row r="293" spans="1:7" s="3" customFormat="1" ht="12" customHeight="1" x14ac:dyDescent="0.35">
      <c r="A293" s="3">
        <v>2915</v>
      </c>
      <c r="B293" s="19" t="s">
        <v>169</v>
      </c>
      <c r="C293" s="20" t="s">
        <v>170</v>
      </c>
      <c r="D293" s="21" t="s">
        <v>114</v>
      </c>
      <c r="E293" s="22">
        <v>5</v>
      </c>
      <c r="F293" s="23">
        <v>0</v>
      </c>
      <c r="G293" s="16">
        <f>IF(D293 = CHAR(37), E293*F293/100,E293*F293)</f>
        <v>0</v>
      </c>
    </row>
    <row r="294" spans="1:7" s="3" customFormat="1" ht="12" customHeight="1" x14ac:dyDescent="0.35">
      <c r="B294" s="17"/>
      <c r="C294" s="18"/>
      <c r="D294" s="18"/>
      <c r="E294" s="18"/>
      <c r="F294" s="18"/>
      <c r="G294" s="18"/>
    </row>
    <row r="295" spans="1:7" s="3" customFormat="1" ht="12" customHeight="1" x14ac:dyDescent="0.35">
      <c r="A295" s="3">
        <v>2916</v>
      </c>
      <c r="B295" s="19" t="s">
        <v>171</v>
      </c>
      <c r="C295" s="20" t="s">
        <v>172</v>
      </c>
      <c r="D295" s="21" t="s">
        <v>114</v>
      </c>
      <c r="E295" s="22">
        <v>2</v>
      </c>
      <c r="F295" s="23">
        <v>0</v>
      </c>
      <c r="G295" s="16">
        <f>IF(D295 = CHAR(37), E295*F295/100,E295*F295)</f>
        <v>0</v>
      </c>
    </row>
    <row r="296" spans="1:7" s="3" customFormat="1" ht="12" customHeight="1" x14ac:dyDescent="0.35">
      <c r="B296" s="17"/>
      <c r="C296" s="18"/>
      <c r="D296" s="18"/>
      <c r="E296" s="18"/>
      <c r="F296" s="18"/>
      <c r="G296" s="18"/>
    </row>
    <row r="297" spans="1:7" s="3" customFormat="1" ht="12" customHeight="1" x14ac:dyDescent="0.35">
      <c r="A297" s="3">
        <v>2917</v>
      </c>
      <c r="B297" s="19" t="s">
        <v>173</v>
      </c>
      <c r="C297" s="20" t="s">
        <v>174</v>
      </c>
      <c r="D297" s="21" t="s">
        <v>114</v>
      </c>
      <c r="E297" s="22">
        <v>2</v>
      </c>
      <c r="F297" s="23">
        <v>0</v>
      </c>
      <c r="G297" s="16">
        <f>IF(D297 = CHAR(37), E297*F297/100,E297*F297)</f>
        <v>0</v>
      </c>
    </row>
    <row r="298" spans="1:7" s="3" customFormat="1" ht="12" customHeight="1" x14ac:dyDescent="0.35">
      <c r="B298" s="17"/>
      <c r="C298" s="18"/>
      <c r="D298" s="18"/>
      <c r="E298" s="18"/>
      <c r="F298" s="18"/>
      <c r="G298" s="18"/>
    </row>
    <row r="299" spans="1:7" s="3" customFormat="1" ht="12" customHeight="1" x14ac:dyDescent="0.35">
      <c r="A299" s="3">
        <v>2918</v>
      </c>
      <c r="B299" s="19" t="s">
        <v>175</v>
      </c>
      <c r="C299" s="20" t="s">
        <v>176</v>
      </c>
      <c r="D299" s="21" t="s">
        <v>114</v>
      </c>
      <c r="E299" s="22">
        <v>6</v>
      </c>
      <c r="F299" s="23">
        <v>0</v>
      </c>
      <c r="G299" s="16">
        <f>IF(D299 = CHAR(37), E299*F299/100,E299*F299)</f>
        <v>0</v>
      </c>
    </row>
    <row r="300" spans="1:7" s="3" customFormat="1" ht="12" customHeight="1" x14ac:dyDescent="0.35">
      <c r="B300" s="17"/>
      <c r="C300" s="18"/>
      <c r="D300" s="18"/>
      <c r="E300" s="18"/>
      <c r="F300" s="18"/>
      <c r="G300" s="18"/>
    </row>
    <row r="301" spans="1:7" s="3" customFormat="1" ht="12" customHeight="1" x14ac:dyDescent="0.35">
      <c r="A301" s="3">
        <v>5186</v>
      </c>
      <c r="B301" s="19" t="s">
        <v>177</v>
      </c>
      <c r="C301" s="20" t="s">
        <v>178</v>
      </c>
      <c r="D301" s="21" t="s">
        <v>114</v>
      </c>
      <c r="E301" s="22">
        <v>12</v>
      </c>
      <c r="F301" s="23">
        <v>0</v>
      </c>
      <c r="G301" s="16">
        <f>IF(D301 = CHAR(37), E301*F301/100,E301*F301)</f>
        <v>0</v>
      </c>
    </row>
    <row r="302" spans="1:7" s="3" customFormat="1" ht="12" customHeight="1" x14ac:dyDescent="0.35">
      <c r="B302" s="17"/>
      <c r="C302" s="18"/>
      <c r="D302" s="18"/>
      <c r="E302" s="18"/>
      <c r="F302" s="18"/>
      <c r="G302" s="18"/>
    </row>
    <row r="303" spans="1:7" s="3" customFormat="1" ht="12" customHeight="1" x14ac:dyDescent="0.35">
      <c r="A303" s="3">
        <v>5185</v>
      </c>
      <c r="B303" s="19" t="s">
        <v>179</v>
      </c>
      <c r="C303" s="20" t="s">
        <v>180</v>
      </c>
      <c r="D303" s="21" t="s">
        <v>114</v>
      </c>
      <c r="E303" s="22">
        <v>4</v>
      </c>
      <c r="F303" s="23">
        <v>0</v>
      </c>
      <c r="G303" s="16">
        <f>IF(D303 = CHAR(37), E303*F303/100,E303*F303)</f>
        <v>0</v>
      </c>
    </row>
    <row r="304" spans="1:7" s="3" customFormat="1" ht="12" customHeight="1" x14ac:dyDescent="0.35">
      <c r="B304" s="17"/>
      <c r="C304" s="18"/>
      <c r="D304" s="18"/>
      <c r="E304" s="18"/>
      <c r="F304" s="18"/>
      <c r="G304" s="18"/>
    </row>
    <row r="305" spans="1:7" s="3" customFormat="1" ht="12" customHeight="1" x14ac:dyDescent="0.35">
      <c r="A305" s="3">
        <v>5182</v>
      </c>
      <c r="B305" s="19" t="s">
        <v>181</v>
      </c>
      <c r="C305" s="20" t="s">
        <v>182</v>
      </c>
      <c r="D305" s="21" t="s">
        <v>114</v>
      </c>
      <c r="E305" s="22">
        <v>6</v>
      </c>
      <c r="F305" s="23">
        <v>0</v>
      </c>
      <c r="G305" s="16">
        <f>IF(D305 = CHAR(37), E305*F305/100,E305*F305)</f>
        <v>0</v>
      </c>
    </row>
    <row r="306" spans="1:7" s="3" customFormat="1" ht="12" customHeight="1" x14ac:dyDescent="0.35">
      <c r="B306" s="17"/>
      <c r="C306" s="18"/>
      <c r="D306" s="18"/>
      <c r="E306" s="18"/>
      <c r="F306" s="18"/>
      <c r="G306" s="18"/>
    </row>
    <row r="307" spans="1:7" s="3" customFormat="1" ht="12" customHeight="1" x14ac:dyDescent="0.35">
      <c r="A307" s="3">
        <v>5183</v>
      </c>
      <c r="B307" s="19" t="s">
        <v>183</v>
      </c>
      <c r="C307" s="20" t="s">
        <v>184</v>
      </c>
      <c r="D307" s="21" t="s">
        <v>114</v>
      </c>
      <c r="E307" s="22">
        <v>9</v>
      </c>
      <c r="F307" s="23">
        <v>0</v>
      </c>
      <c r="G307" s="16">
        <f>IF(D307 = CHAR(37), E307*F307/100,E307*F307)</f>
        <v>0</v>
      </c>
    </row>
    <row r="308" spans="1:7" s="3" customFormat="1" ht="12" customHeight="1" x14ac:dyDescent="0.35">
      <c r="B308" s="17"/>
      <c r="C308" s="18"/>
      <c r="D308" s="18"/>
      <c r="E308" s="18"/>
      <c r="F308" s="18"/>
      <c r="G308" s="18"/>
    </row>
    <row r="309" spans="1:7" s="3" customFormat="1" ht="12" customHeight="1" x14ac:dyDescent="0.35">
      <c r="A309" s="3">
        <v>5184</v>
      </c>
      <c r="B309" s="19" t="s">
        <v>185</v>
      </c>
      <c r="C309" s="20" t="s">
        <v>186</v>
      </c>
      <c r="D309" s="21" t="s">
        <v>114</v>
      </c>
      <c r="E309" s="22">
        <v>1</v>
      </c>
      <c r="F309" s="23">
        <v>0</v>
      </c>
      <c r="G309" s="16">
        <f>IF(D309 = CHAR(37), E309*F309/100,E309*F309)</f>
        <v>0</v>
      </c>
    </row>
    <row r="310" spans="1:7" s="3" customFormat="1" ht="12" customHeight="1" x14ac:dyDescent="0.35">
      <c r="B310" s="17"/>
      <c r="C310" s="18"/>
      <c r="D310" s="18"/>
      <c r="E310" s="18"/>
      <c r="F310" s="18"/>
      <c r="G310" s="18"/>
    </row>
    <row r="311" spans="1:7" s="3" customFormat="1" ht="12" customHeight="1" x14ac:dyDescent="0.35">
      <c r="A311" s="3">
        <v>5187</v>
      </c>
      <c r="B311" s="19" t="s">
        <v>187</v>
      </c>
      <c r="C311" s="20" t="s">
        <v>188</v>
      </c>
      <c r="D311" s="21" t="s">
        <v>114</v>
      </c>
      <c r="E311" s="22">
        <v>1</v>
      </c>
      <c r="F311" s="23">
        <v>0</v>
      </c>
      <c r="G311" s="16">
        <f>IF(D311 = CHAR(37), E311*F311/100,E311*F311)</f>
        <v>0</v>
      </c>
    </row>
    <row r="312" spans="1:7" s="3" customFormat="1" ht="12" customHeight="1" x14ac:dyDescent="0.35">
      <c r="B312" s="17"/>
      <c r="C312" s="18"/>
      <c r="D312" s="18"/>
      <c r="E312" s="18"/>
      <c r="F312" s="18"/>
      <c r="G312" s="18"/>
    </row>
    <row r="313" spans="1:7" s="3" customFormat="1" ht="12" customHeight="1" x14ac:dyDescent="0.35">
      <c r="A313" s="3">
        <v>5188</v>
      </c>
      <c r="B313" s="19" t="s">
        <v>189</v>
      </c>
      <c r="C313" s="20" t="s">
        <v>190</v>
      </c>
      <c r="D313" s="21" t="s">
        <v>114</v>
      </c>
      <c r="E313" s="22">
        <v>1</v>
      </c>
      <c r="F313" s="23">
        <v>0</v>
      </c>
      <c r="G313" s="16">
        <f>IF(D313 = CHAR(37), E313*F313/100,E313*F313)</f>
        <v>0</v>
      </c>
    </row>
    <row r="314" spans="1:7" s="3" customFormat="1" ht="12" customHeight="1" x14ac:dyDescent="0.35">
      <c r="B314" s="17"/>
      <c r="C314" s="18"/>
      <c r="D314" s="18"/>
      <c r="E314" s="18"/>
      <c r="F314" s="18"/>
      <c r="G314" s="18"/>
    </row>
    <row r="315" spans="1:7" s="3" customFormat="1" ht="12" customHeight="1" x14ac:dyDescent="0.35">
      <c r="A315" s="3">
        <v>5192</v>
      </c>
      <c r="B315" s="19" t="s">
        <v>191</v>
      </c>
      <c r="C315" s="20" t="s">
        <v>192</v>
      </c>
      <c r="D315" s="21" t="s">
        <v>114</v>
      </c>
      <c r="E315" s="22">
        <v>1</v>
      </c>
      <c r="F315" s="23">
        <v>0</v>
      </c>
      <c r="G315" s="16">
        <f>IF(D315 = CHAR(37), E315*F315/100,E315*F315)</f>
        <v>0</v>
      </c>
    </row>
    <row r="316" spans="1:7" s="3" customFormat="1" ht="12" customHeight="1" x14ac:dyDescent="0.35">
      <c r="B316" s="17"/>
      <c r="C316" s="18"/>
      <c r="D316" s="18"/>
      <c r="E316" s="18"/>
      <c r="F316" s="18"/>
      <c r="G316" s="18"/>
    </row>
    <row r="317" spans="1:7" s="3" customFormat="1" ht="12" customHeight="1" x14ac:dyDescent="0.35">
      <c r="A317" s="3">
        <v>5193</v>
      </c>
      <c r="B317" s="19" t="s">
        <v>193</v>
      </c>
      <c r="C317" s="20" t="s">
        <v>194</v>
      </c>
      <c r="D317" s="21" t="s">
        <v>114</v>
      </c>
      <c r="E317" s="22">
        <v>1</v>
      </c>
      <c r="F317" s="23">
        <v>0</v>
      </c>
      <c r="G317" s="16">
        <f>IF(D317 = CHAR(37), E317*F317/100,E317*F317)</f>
        <v>0</v>
      </c>
    </row>
    <row r="318" spans="1:7" s="3" customFormat="1" ht="12" customHeight="1" x14ac:dyDescent="0.35">
      <c r="B318" s="17"/>
      <c r="C318" s="18"/>
      <c r="D318" s="18"/>
      <c r="E318" s="18"/>
      <c r="F318" s="18"/>
      <c r="G318" s="18"/>
    </row>
    <row r="319" spans="1:7" s="3" customFormat="1" ht="24" customHeight="1" x14ac:dyDescent="0.35">
      <c r="A319" s="3">
        <v>5194</v>
      </c>
      <c r="B319" s="19" t="s">
        <v>195</v>
      </c>
      <c r="C319" s="20" t="s">
        <v>196</v>
      </c>
      <c r="D319" s="21" t="s">
        <v>114</v>
      </c>
      <c r="E319" s="22">
        <v>1</v>
      </c>
      <c r="F319" s="23">
        <v>0</v>
      </c>
      <c r="G319" s="16">
        <f>IF(D319 = CHAR(37), E319*F319/100,E319*F319)</f>
        <v>0</v>
      </c>
    </row>
    <row r="320" spans="1:7" s="3" customFormat="1" ht="12" customHeight="1" x14ac:dyDescent="0.35">
      <c r="B320" s="17"/>
      <c r="C320" s="18"/>
      <c r="D320" s="18"/>
      <c r="E320" s="18"/>
      <c r="F320" s="18"/>
      <c r="G320" s="18"/>
    </row>
    <row r="321" spans="1:7" s="3" customFormat="1" ht="12" customHeight="1" x14ac:dyDescent="0.35">
      <c r="A321" s="3">
        <v>2922</v>
      </c>
      <c r="B321" s="12" t="s">
        <v>197</v>
      </c>
      <c r="C321" s="13" t="s">
        <v>198</v>
      </c>
      <c r="D321" s="21"/>
      <c r="E321" s="22"/>
      <c r="F321" s="16"/>
      <c r="G321" s="16"/>
    </row>
    <row r="322" spans="1:7" s="3" customFormat="1" ht="12" customHeight="1" x14ac:dyDescent="0.35">
      <c r="B322" s="17"/>
      <c r="C322" s="18"/>
      <c r="D322" s="18"/>
      <c r="E322" s="18"/>
      <c r="F322" s="18"/>
      <c r="G322" s="18"/>
    </row>
    <row r="323" spans="1:7" s="3" customFormat="1" ht="24" customHeight="1" x14ac:dyDescent="0.35">
      <c r="A323" s="3">
        <v>2923</v>
      </c>
      <c r="B323" s="19" t="s">
        <v>199</v>
      </c>
      <c r="C323" s="20" t="s">
        <v>200</v>
      </c>
      <c r="D323" s="21" t="s">
        <v>201</v>
      </c>
      <c r="E323" s="22">
        <v>100000</v>
      </c>
      <c r="F323" s="29">
        <v>1</v>
      </c>
      <c r="G323" s="16">
        <v>100000</v>
      </c>
    </row>
    <row r="324" spans="1:7" s="3" customFormat="1" ht="12" customHeight="1" x14ac:dyDescent="0.35">
      <c r="B324" s="17"/>
      <c r="C324" s="18"/>
      <c r="D324" s="18"/>
      <c r="E324" s="18"/>
      <c r="F324" s="18"/>
      <c r="G324" s="18"/>
    </row>
    <row r="325" spans="1:7" s="3" customFormat="1" ht="12" customHeight="1" x14ac:dyDescent="0.35">
      <c r="A325" s="3">
        <v>2924</v>
      </c>
      <c r="B325" s="19" t="s">
        <v>202</v>
      </c>
      <c r="C325" s="20" t="s">
        <v>203</v>
      </c>
      <c r="D325" s="21" t="s">
        <v>75</v>
      </c>
      <c r="E325" s="22">
        <f>G323</f>
        <v>100000</v>
      </c>
      <c r="F325" s="23">
        <v>0</v>
      </c>
      <c r="G325" s="16">
        <f>IF(D325 = CHAR(37), E325*F325/100,E325*F325)</f>
        <v>0</v>
      </c>
    </row>
    <row r="326" spans="1:7" s="3" customFormat="1" ht="12" customHeight="1" x14ac:dyDescent="0.35">
      <c r="B326" s="17"/>
      <c r="C326" s="18"/>
      <c r="D326" s="18"/>
      <c r="E326" s="18"/>
      <c r="F326" s="18"/>
      <c r="G326" s="18"/>
    </row>
    <row r="327" spans="1:7" s="3" customFormat="1" ht="24" customHeight="1" x14ac:dyDescent="0.35">
      <c r="A327" s="3">
        <v>2927</v>
      </c>
      <c r="B327" s="19" t="s">
        <v>204</v>
      </c>
      <c r="C327" s="20" t="s">
        <v>205</v>
      </c>
      <c r="D327" s="21" t="s">
        <v>201</v>
      </c>
      <c r="E327" s="22">
        <v>60000</v>
      </c>
      <c r="F327" s="29">
        <v>1</v>
      </c>
      <c r="G327" s="16">
        <v>60000</v>
      </c>
    </row>
    <row r="328" spans="1:7" s="3" customFormat="1" ht="12" customHeight="1" x14ac:dyDescent="0.35">
      <c r="B328" s="17"/>
      <c r="C328" s="18"/>
      <c r="D328" s="18"/>
      <c r="E328" s="18"/>
      <c r="F328" s="18"/>
      <c r="G328" s="18"/>
    </row>
    <row r="329" spans="1:7" s="3" customFormat="1" ht="12" customHeight="1" x14ac:dyDescent="0.35">
      <c r="A329" s="3">
        <v>2928</v>
      </c>
      <c r="B329" s="19" t="s">
        <v>206</v>
      </c>
      <c r="C329" s="20" t="s">
        <v>207</v>
      </c>
      <c r="D329" s="21" t="s">
        <v>75</v>
      </c>
      <c r="E329" s="22">
        <f>G327</f>
        <v>60000</v>
      </c>
      <c r="F329" s="23">
        <v>0</v>
      </c>
      <c r="G329" s="16">
        <f>IF(D329 = CHAR(37), E329*F329/100,E329*F329)</f>
        <v>0</v>
      </c>
    </row>
    <row r="330" spans="1:7" s="3" customFormat="1" ht="12" customHeight="1" x14ac:dyDescent="0.35">
      <c r="B330" s="17"/>
      <c r="C330" s="18"/>
      <c r="D330" s="18"/>
      <c r="E330" s="18"/>
      <c r="F330" s="18"/>
      <c r="G330" s="18"/>
    </row>
    <row r="331" spans="1:7" s="3" customFormat="1" ht="24" customHeight="1" x14ac:dyDescent="0.35">
      <c r="A331" s="3">
        <v>2929</v>
      </c>
      <c r="B331" s="19" t="s">
        <v>208</v>
      </c>
      <c r="C331" s="20" t="s">
        <v>209</v>
      </c>
      <c r="D331" s="21" t="s">
        <v>201</v>
      </c>
      <c r="E331" s="22">
        <v>20000</v>
      </c>
      <c r="F331" s="29">
        <v>1</v>
      </c>
      <c r="G331" s="16">
        <v>20000</v>
      </c>
    </row>
    <row r="332" spans="1:7" s="3" customFormat="1" ht="12" customHeight="1" x14ac:dyDescent="0.35">
      <c r="B332" s="17"/>
      <c r="C332" s="18"/>
      <c r="D332" s="18"/>
      <c r="E332" s="18"/>
      <c r="F332" s="18"/>
      <c r="G332" s="18"/>
    </row>
    <row r="333" spans="1:7" s="3" customFormat="1" ht="12" customHeight="1" x14ac:dyDescent="0.35">
      <c r="A333" s="3">
        <v>2930</v>
      </c>
      <c r="B333" s="19" t="s">
        <v>210</v>
      </c>
      <c r="C333" s="20" t="s">
        <v>211</v>
      </c>
      <c r="D333" s="21" t="s">
        <v>75</v>
      </c>
      <c r="E333" s="22">
        <f>G331</f>
        <v>20000</v>
      </c>
      <c r="F333" s="23">
        <v>0</v>
      </c>
      <c r="G333" s="16">
        <f>IF(D333 = CHAR(37), E333*F333/100,E333*F333)</f>
        <v>0</v>
      </c>
    </row>
    <row r="334" spans="1:7" s="3" customFormat="1" ht="12" customHeight="1" x14ac:dyDescent="0.35">
      <c r="B334" s="17"/>
      <c r="C334" s="18"/>
      <c r="D334" s="18"/>
      <c r="E334" s="18"/>
      <c r="F334" s="18"/>
      <c r="G334" s="18"/>
    </row>
    <row r="335" spans="1:7" s="3" customFormat="1" ht="36" customHeight="1" x14ac:dyDescent="0.35">
      <c r="A335" s="3">
        <v>2933</v>
      </c>
      <c r="B335" s="19" t="s">
        <v>212</v>
      </c>
      <c r="C335" s="20" t="s">
        <v>213</v>
      </c>
      <c r="D335" s="21" t="s">
        <v>201</v>
      </c>
      <c r="E335" s="22">
        <v>70000</v>
      </c>
      <c r="F335" s="29">
        <v>1</v>
      </c>
      <c r="G335" s="16">
        <v>70000</v>
      </c>
    </row>
    <row r="336" spans="1:7" s="3" customFormat="1" ht="12" customHeight="1" x14ac:dyDescent="0.35">
      <c r="B336" s="17"/>
      <c r="C336" s="18"/>
      <c r="D336" s="18"/>
      <c r="E336" s="18"/>
      <c r="F336" s="18"/>
      <c r="G336" s="18"/>
    </row>
    <row r="337" spans="1:7" s="3" customFormat="1" ht="12" customHeight="1" x14ac:dyDescent="0.35">
      <c r="A337" s="3">
        <v>2934</v>
      </c>
      <c r="B337" s="19" t="s">
        <v>214</v>
      </c>
      <c r="C337" s="20" t="s">
        <v>215</v>
      </c>
      <c r="D337" s="21" t="s">
        <v>75</v>
      </c>
      <c r="E337" s="22">
        <f>G335</f>
        <v>70000</v>
      </c>
      <c r="F337" s="23">
        <v>0</v>
      </c>
      <c r="G337" s="16">
        <f>IF(D337 = CHAR(37), E337*F337/100,E337*F337)</f>
        <v>0</v>
      </c>
    </row>
    <row r="338" spans="1:7" s="3" customFormat="1" ht="12" customHeight="1" x14ac:dyDescent="0.35">
      <c r="B338" s="17"/>
      <c r="C338" s="18"/>
      <c r="D338" s="18"/>
      <c r="E338" s="18"/>
      <c r="F338" s="18"/>
      <c r="G338" s="18"/>
    </row>
    <row r="339" spans="1:7" s="3" customFormat="1" ht="24" customHeight="1" x14ac:dyDescent="0.35">
      <c r="A339" s="3">
        <v>2939</v>
      </c>
      <c r="B339" s="12" t="s">
        <v>216</v>
      </c>
      <c r="C339" s="13" t="s">
        <v>217</v>
      </c>
      <c r="D339" s="21"/>
      <c r="E339" s="22"/>
      <c r="F339" s="16"/>
      <c r="G339" s="16"/>
    </row>
    <row r="340" spans="1:7" s="3" customFormat="1" ht="12" customHeight="1" x14ac:dyDescent="0.35">
      <c r="B340" s="17"/>
      <c r="C340" s="18"/>
      <c r="D340" s="18"/>
      <c r="E340" s="18"/>
      <c r="F340" s="18"/>
      <c r="G340" s="18"/>
    </row>
    <row r="341" spans="1:7" s="3" customFormat="1" ht="12" customHeight="1" x14ac:dyDescent="0.35">
      <c r="A341" s="3">
        <v>2940</v>
      </c>
      <c r="B341" s="19" t="s">
        <v>218</v>
      </c>
      <c r="C341" s="20" t="s">
        <v>219</v>
      </c>
      <c r="D341" s="21" t="s">
        <v>25</v>
      </c>
      <c r="E341" s="22">
        <v>1</v>
      </c>
      <c r="F341" s="23">
        <v>0</v>
      </c>
      <c r="G341" s="16">
        <f>IF(D341 = CHAR(37), E341*F341/100,E341*F341)</f>
        <v>0</v>
      </c>
    </row>
    <row r="342" spans="1:7" s="3" customFormat="1" ht="12" customHeight="1" x14ac:dyDescent="0.35">
      <c r="B342" s="17"/>
      <c r="C342" s="18"/>
      <c r="D342" s="18"/>
      <c r="E342" s="18"/>
      <c r="F342" s="18"/>
      <c r="G342" s="18"/>
    </row>
    <row r="343" spans="1:7" s="3" customFormat="1" ht="12" customHeight="1" x14ac:dyDescent="0.35">
      <c r="A343" s="3">
        <v>2941</v>
      </c>
      <c r="B343" s="19" t="s">
        <v>220</v>
      </c>
      <c r="C343" s="20" t="s">
        <v>221</v>
      </c>
      <c r="D343" s="21" t="s">
        <v>20</v>
      </c>
      <c r="E343" s="22">
        <v>21</v>
      </c>
      <c r="F343" s="23">
        <v>0</v>
      </c>
      <c r="G343" s="16">
        <f>IF(D343 = CHAR(37), E343*F343/100,E343*F343)</f>
        <v>0</v>
      </c>
    </row>
    <row r="344" spans="1:7" s="3" customFormat="1" ht="12" customHeight="1" x14ac:dyDescent="0.35">
      <c r="B344" s="17"/>
      <c r="C344" s="18"/>
      <c r="D344" s="18"/>
      <c r="E344" s="18"/>
      <c r="F344" s="18"/>
      <c r="G344" s="18"/>
    </row>
    <row r="345" spans="1:7" s="4" customFormat="1" ht="20.149999999999999" customHeight="1" x14ac:dyDescent="0.35">
      <c r="B345" s="24" t="s">
        <v>65</v>
      </c>
      <c r="C345" s="25"/>
      <c r="D345" s="26"/>
      <c r="E345" s="27"/>
      <c r="F345" s="27"/>
      <c r="G345" s="28">
        <f>SUM(G288:G344)</f>
        <v>850000</v>
      </c>
    </row>
    <row r="346" spans="1:7" s="1" customFormat="1" ht="13" x14ac:dyDescent="0.35">
      <c r="B346" s="6" t="s">
        <v>1</v>
      </c>
    </row>
    <row r="347" spans="1:7" s="1" customFormat="1" ht="13" x14ac:dyDescent="0.35">
      <c r="B347" s="6" t="s">
        <v>3</v>
      </c>
    </row>
    <row r="348" spans="1:7" s="1" customFormat="1" ht="13" x14ac:dyDescent="0.35">
      <c r="B348" s="7" t="s">
        <v>4</v>
      </c>
    </row>
    <row r="349" spans="1:7" s="1" customFormat="1" ht="13" x14ac:dyDescent="0.35">
      <c r="B349" s="8" t="s">
        <v>5</v>
      </c>
    </row>
    <row r="350" spans="1:7" s="1" customFormat="1" ht="13" x14ac:dyDescent="0.35">
      <c r="B350" s="8" t="s">
        <v>6</v>
      </c>
    </row>
    <row r="351" spans="1:7" s="2" customFormat="1" ht="12" x14ac:dyDescent="0.35">
      <c r="G351" s="9" t="s">
        <v>99</v>
      </c>
    </row>
    <row r="352" spans="1:7" s="3" customFormat="1" ht="15.5" customHeight="1" x14ac:dyDescent="0.35">
      <c r="B352" s="10" t="s">
        <v>8</v>
      </c>
      <c r="C352" s="10" t="s">
        <v>9</v>
      </c>
      <c r="D352" s="10" t="s">
        <v>10</v>
      </c>
      <c r="E352" s="10" t="s">
        <v>11</v>
      </c>
      <c r="F352" s="10" t="s">
        <v>12</v>
      </c>
      <c r="G352" s="11" t="s">
        <v>13</v>
      </c>
    </row>
    <row r="353" spans="1:7" s="4" customFormat="1" ht="20.149999999999999" customHeight="1" x14ac:dyDescent="0.35">
      <c r="B353" s="24" t="s">
        <v>66</v>
      </c>
      <c r="C353" s="25"/>
      <c r="D353" s="26"/>
      <c r="E353" s="27"/>
      <c r="F353" s="27"/>
      <c r="G353" s="28">
        <f>G345</f>
        <v>850000</v>
      </c>
    </row>
    <row r="354" spans="1:7" s="3" customFormat="1" ht="12" customHeight="1" x14ac:dyDescent="0.35">
      <c r="A354" s="3">
        <v>2948</v>
      </c>
      <c r="B354" s="12" t="s">
        <v>222</v>
      </c>
      <c r="C354" s="13" t="s">
        <v>223</v>
      </c>
      <c r="D354" s="21"/>
      <c r="E354" s="22"/>
      <c r="F354" s="16"/>
      <c r="G354" s="16"/>
    </row>
    <row r="355" spans="1:7" s="3" customFormat="1" ht="12" customHeight="1" x14ac:dyDescent="0.35">
      <c r="B355" s="17"/>
      <c r="C355" s="18"/>
      <c r="D355" s="18"/>
      <c r="E355" s="18"/>
      <c r="F355" s="18"/>
      <c r="G355" s="18"/>
    </row>
    <row r="356" spans="1:7" s="3" customFormat="1" ht="24" customHeight="1" x14ac:dyDescent="0.35">
      <c r="A356" s="3">
        <v>2949</v>
      </c>
      <c r="B356" s="19" t="s">
        <v>224</v>
      </c>
      <c r="C356" s="20" t="s">
        <v>225</v>
      </c>
      <c r="D356" s="21" t="s">
        <v>25</v>
      </c>
      <c r="E356" s="22">
        <v>1</v>
      </c>
      <c r="F356" s="23">
        <v>0</v>
      </c>
      <c r="G356" s="16">
        <f>IF(D356 = CHAR(37), E356*F356/100,E356*F356)</f>
        <v>0</v>
      </c>
    </row>
    <row r="357" spans="1:7" s="3" customFormat="1" ht="12" customHeight="1" x14ac:dyDescent="0.35">
      <c r="B357" s="17"/>
      <c r="C357" s="18"/>
      <c r="D357" s="18"/>
      <c r="E357" s="18"/>
      <c r="F357" s="18"/>
      <c r="G357" s="18"/>
    </row>
    <row r="358" spans="1:7" s="3" customFormat="1" ht="36" customHeight="1" x14ac:dyDescent="0.35">
      <c r="A358" s="3">
        <v>2950</v>
      </c>
      <c r="B358" s="19" t="s">
        <v>226</v>
      </c>
      <c r="C358" s="20" t="s">
        <v>227</v>
      </c>
      <c r="D358" s="21" t="s">
        <v>20</v>
      </c>
      <c r="E358" s="22">
        <v>21</v>
      </c>
      <c r="F358" s="23">
        <v>0</v>
      </c>
      <c r="G358" s="16">
        <f>IF(D358 = CHAR(37), E358*F358/100,E358*F358)</f>
        <v>0</v>
      </c>
    </row>
    <row r="359" spans="1:7" s="3" customFormat="1" ht="12" customHeight="1" x14ac:dyDescent="0.35">
      <c r="B359" s="17"/>
      <c r="C359" s="18"/>
      <c r="D359" s="18"/>
      <c r="E359" s="18"/>
      <c r="F359" s="18"/>
      <c r="G359" s="18"/>
    </row>
    <row r="360" spans="1:7" s="3" customFormat="1" ht="12" customHeight="1" x14ac:dyDescent="0.35">
      <c r="B360" s="17"/>
      <c r="C360" s="18"/>
      <c r="D360" s="18"/>
      <c r="E360" s="18"/>
      <c r="F360" s="18"/>
      <c r="G360" s="18"/>
    </row>
    <row r="361" spans="1:7" s="3" customFormat="1" ht="12" customHeight="1" x14ac:dyDescent="0.35">
      <c r="B361" s="17"/>
      <c r="C361" s="18"/>
      <c r="D361" s="18"/>
      <c r="E361" s="18"/>
      <c r="F361" s="18"/>
      <c r="G361" s="18"/>
    </row>
    <row r="362" spans="1:7" s="3" customFormat="1" ht="12" customHeight="1" x14ac:dyDescent="0.35">
      <c r="B362" s="17"/>
      <c r="C362" s="18"/>
      <c r="D362" s="18"/>
      <c r="E362" s="18"/>
      <c r="F362" s="18"/>
      <c r="G362" s="18"/>
    </row>
    <row r="363" spans="1:7" s="3" customFormat="1" ht="12" customHeight="1" x14ac:dyDescent="0.35">
      <c r="B363" s="17"/>
      <c r="C363" s="18"/>
      <c r="D363" s="18"/>
      <c r="E363" s="18"/>
      <c r="F363" s="18"/>
      <c r="G363" s="18"/>
    </row>
    <row r="364" spans="1:7" s="3" customFormat="1" ht="12" customHeight="1" x14ac:dyDescent="0.35">
      <c r="B364" s="17"/>
      <c r="C364" s="18"/>
      <c r="D364" s="18"/>
      <c r="E364" s="18"/>
      <c r="F364" s="18"/>
      <c r="G364" s="18"/>
    </row>
    <row r="365" spans="1:7" s="3" customFormat="1" ht="12" customHeight="1" x14ac:dyDescent="0.35">
      <c r="B365" s="17"/>
      <c r="C365" s="18"/>
      <c r="D365" s="18"/>
      <c r="E365" s="18"/>
      <c r="F365" s="18"/>
      <c r="G365" s="18"/>
    </row>
    <row r="366" spans="1:7" s="3" customFormat="1" ht="12" customHeight="1" x14ac:dyDescent="0.35">
      <c r="B366" s="17"/>
      <c r="C366" s="18"/>
      <c r="D366" s="18"/>
      <c r="E366" s="18"/>
      <c r="F366" s="18"/>
      <c r="G366" s="18"/>
    </row>
    <row r="367" spans="1:7" s="3" customFormat="1" ht="12" customHeight="1" x14ac:dyDescent="0.35">
      <c r="B367" s="17"/>
      <c r="C367" s="18"/>
      <c r="D367" s="18"/>
      <c r="E367" s="18"/>
      <c r="F367" s="18"/>
      <c r="G367" s="18"/>
    </row>
    <row r="368" spans="1:7" s="3" customFormat="1" ht="12" customHeight="1" x14ac:dyDescent="0.35">
      <c r="B368" s="17"/>
      <c r="C368" s="18"/>
      <c r="D368" s="18"/>
      <c r="E368" s="18"/>
      <c r="F368" s="18"/>
      <c r="G368" s="18"/>
    </row>
    <row r="369" spans="2:7" s="3" customFormat="1" ht="12" customHeight="1" x14ac:dyDescent="0.35">
      <c r="B369" s="17"/>
      <c r="C369" s="18"/>
      <c r="D369" s="18"/>
      <c r="E369" s="18"/>
      <c r="F369" s="18"/>
      <c r="G369" s="18"/>
    </row>
    <row r="370" spans="2:7" s="3" customFormat="1" ht="12" customHeight="1" x14ac:dyDescent="0.35">
      <c r="B370" s="17"/>
      <c r="C370" s="18"/>
      <c r="D370" s="18"/>
      <c r="E370" s="18"/>
      <c r="F370" s="18"/>
      <c r="G370" s="18"/>
    </row>
    <row r="371" spans="2:7" s="3" customFormat="1" ht="12" customHeight="1" x14ac:dyDescent="0.35">
      <c r="B371" s="17"/>
      <c r="C371" s="18"/>
      <c r="D371" s="18"/>
      <c r="E371" s="18"/>
      <c r="F371" s="18"/>
      <c r="G371" s="18"/>
    </row>
    <row r="372" spans="2:7" s="3" customFormat="1" ht="12" customHeight="1" x14ac:dyDescent="0.35">
      <c r="B372" s="17"/>
      <c r="C372" s="18"/>
      <c r="D372" s="18"/>
      <c r="E372" s="18"/>
      <c r="F372" s="18"/>
      <c r="G372" s="18"/>
    </row>
    <row r="373" spans="2:7" s="3" customFormat="1" ht="12" customHeight="1" x14ac:dyDescent="0.35">
      <c r="B373" s="17"/>
      <c r="C373" s="18"/>
      <c r="D373" s="18"/>
      <c r="E373" s="18"/>
      <c r="F373" s="18"/>
      <c r="G373" s="18"/>
    </row>
    <row r="374" spans="2:7" s="3" customFormat="1" ht="12" customHeight="1" x14ac:dyDescent="0.35">
      <c r="B374" s="17"/>
      <c r="C374" s="18"/>
      <c r="D374" s="18"/>
      <c r="E374" s="18"/>
      <c r="F374" s="18"/>
      <c r="G374" s="18"/>
    </row>
    <row r="375" spans="2:7" s="3" customFormat="1" ht="12" customHeight="1" x14ac:dyDescent="0.35">
      <c r="B375" s="17"/>
      <c r="C375" s="18"/>
      <c r="D375" s="18"/>
      <c r="E375" s="18"/>
      <c r="F375" s="18"/>
      <c r="G375" s="18"/>
    </row>
    <row r="376" spans="2:7" s="3" customFormat="1" ht="12" customHeight="1" x14ac:dyDescent="0.35">
      <c r="B376" s="17"/>
      <c r="C376" s="18"/>
      <c r="D376" s="18"/>
      <c r="E376" s="18"/>
      <c r="F376" s="18"/>
      <c r="G376" s="18"/>
    </row>
    <row r="377" spans="2:7" s="3" customFormat="1" ht="12" customHeight="1" x14ac:dyDescent="0.35">
      <c r="B377" s="17"/>
      <c r="C377" s="18"/>
      <c r="D377" s="18"/>
      <c r="E377" s="18"/>
      <c r="F377" s="18"/>
      <c r="G377" s="18"/>
    </row>
    <row r="378" spans="2:7" s="3" customFormat="1" ht="12" customHeight="1" x14ac:dyDescent="0.35">
      <c r="B378" s="17"/>
      <c r="C378" s="18"/>
      <c r="D378" s="18"/>
      <c r="E378" s="18"/>
      <c r="F378" s="18"/>
      <c r="G378" s="18"/>
    </row>
    <row r="379" spans="2:7" s="3" customFormat="1" ht="12" customHeight="1" x14ac:dyDescent="0.35">
      <c r="B379" s="17"/>
      <c r="C379" s="18"/>
      <c r="D379" s="18"/>
      <c r="E379" s="18"/>
      <c r="F379" s="18"/>
      <c r="G379" s="18"/>
    </row>
    <row r="380" spans="2:7" s="3" customFormat="1" ht="12" customHeight="1" x14ac:dyDescent="0.35">
      <c r="B380" s="17"/>
      <c r="C380" s="18"/>
      <c r="D380" s="18"/>
      <c r="E380" s="18"/>
      <c r="F380" s="18"/>
      <c r="G380" s="18"/>
    </row>
    <row r="381" spans="2:7" s="3" customFormat="1" ht="12" customHeight="1" x14ac:dyDescent="0.35">
      <c r="B381" s="17"/>
      <c r="C381" s="18"/>
      <c r="D381" s="18"/>
      <c r="E381" s="18"/>
      <c r="F381" s="18"/>
      <c r="G381" s="18"/>
    </row>
    <row r="382" spans="2:7" s="3" customFormat="1" ht="12" customHeight="1" x14ac:dyDescent="0.35">
      <c r="B382" s="17"/>
      <c r="C382" s="18"/>
      <c r="D382" s="18"/>
      <c r="E382" s="18"/>
      <c r="F382" s="18"/>
      <c r="G382" s="18"/>
    </row>
    <row r="383" spans="2:7" s="3" customFormat="1" ht="12" customHeight="1" x14ac:dyDescent="0.35">
      <c r="B383" s="17"/>
      <c r="C383" s="18"/>
      <c r="D383" s="18"/>
      <c r="E383" s="18"/>
      <c r="F383" s="18"/>
      <c r="G383" s="18"/>
    </row>
    <row r="384" spans="2:7" s="3" customFormat="1" ht="12" customHeight="1" x14ac:dyDescent="0.35">
      <c r="B384" s="17"/>
      <c r="C384" s="18"/>
      <c r="D384" s="18"/>
      <c r="E384" s="18"/>
      <c r="F384" s="18"/>
      <c r="G384" s="18"/>
    </row>
    <row r="385" spans="2:7" s="3" customFormat="1" ht="12" customHeight="1" x14ac:dyDescent="0.35">
      <c r="B385" s="17"/>
      <c r="C385" s="18"/>
      <c r="D385" s="18"/>
      <c r="E385" s="18"/>
      <c r="F385" s="18"/>
      <c r="G385" s="18"/>
    </row>
    <row r="386" spans="2:7" s="3" customFormat="1" ht="12" customHeight="1" x14ac:dyDescent="0.35">
      <c r="B386" s="17"/>
      <c r="C386" s="18"/>
      <c r="D386" s="18"/>
      <c r="E386" s="18"/>
      <c r="F386" s="18"/>
      <c r="G386" s="18"/>
    </row>
    <row r="387" spans="2:7" s="3" customFormat="1" ht="12" customHeight="1" x14ac:dyDescent="0.35">
      <c r="B387" s="17"/>
      <c r="C387" s="18"/>
      <c r="D387" s="18"/>
      <c r="E387" s="18"/>
      <c r="F387" s="18"/>
      <c r="G387" s="18"/>
    </row>
    <row r="388" spans="2:7" s="3" customFormat="1" ht="12" customHeight="1" x14ac:dyDescent="0.35">
      <c r="B388" s="17"/>
      <c r="C388" s="18"/>
      <c r="D388" s="18"/>
      <c r="E388" s="18"/>
      <c r="F388" s="18"/>
      <c r="G388" s="18"/>
    </row>
    <row r="389" spans="2:7" s="3" customFormat="1" ht="12" customHeight="1" x14ac:dyDescent="0.35">
      <c r="B389" s="17"/>
      <c r="C389" s="18"/>
      <c r="D389" s="18"/>
      <c r="E389" s="18"/>
      <c r="F389" s="18"/>
      <c r="G389" s="18"/>
    </row>
    <row r="390" spans="2:7" s="3" customFormat="1" ht="12" customHeight="1" x14ac:dyDescent="0.35">
      <c r="B390" s="17"/>
      <c r="C390" s="18"/>
      <c r="D390" s="18"/>
      <c r="E390" s="18"/>
      <c r="F390" s="18"/>
      <c r="G390" s="18"/>
    </row>
    <row r="391" spans="2:7" s="3" customFormat="1" ht="12" customHeight="1" x14ac:dyDescent="0.35">
      <c r="B391" s="17"/>
      <c r="C391" s="18"/>
      <c r="D391" s="18"/>
      <c r="E391" s="18"/>
      <c r="F391" s="18"/>
      <c r="G391" s="18"/>
    </row>
    <row r="392" spans="2:7" s="3" customFormat="1" ht="12" customHeight="1" x14ac:dyDescent="0.35">
      <c r="B392" s="17"/>
      <c r="C392" s="18"/>
      <c r="D392" s="18"/>
      <c r="E392" s="18"/>
      <c r="F392" s="18"/>
      <c r="G392" s="18"/>
    </row>
    <row r="393" spans="2:7" s="3" customFormat="1" ht="12" customHeight="1" x14ac:dyDescent="0.35">
      <c r="B393" s="17"/>
      <c r="C393" s="18"/>
      <c r="D393" s="18"/>
      <c r="E393" s="18"/>
      <c r="F393" s="18"/>
      <c r="G393" s="18"/>
    </row>
    <row r="394" spans="2:7" s="3" customFormat="1" ht="12" customHeight="1" x14ac:dyDescent="0.35">
      <c r="B394" s="17"/>
      <c r="C394" s="18"/>
      <c r="D394" s="18"/>
      <c r="E394" s="18"/>
      <c r="F394" s="18"/>
      <c r="G394" s="18"/>
    </row>
    <row r="395" spans="2:7" s="3" customFormat="1" ht="12" customHeight="1" x14ac:dyDescent="0.35">
      <c r="B395" s="17"/>
      <c r="C395" s="18"/>
      <c r="D395" s="18"/>
      <c r="E395" s="18"/>
      <c r="F395" s="18"/>
      <c r="G395" s="18"/>
    </row>
    <row r="396" spans="2:7" s="3" customFormat="1" ht="12" customHeight="1" x14ac:dyDescent="0.35">
      <c r="B396" s="17"/>
      <c r="C396" s="18"/>
      <c r="D396" s="18"/>
      <c r="E396" s="18"/>
      <c r="F396" s="18"/>
      <c r="G396" s="18"/>
    </row>
    <row r="397" spans="2:7" s="3" customFormat="1" ht="12" customHeight="1" x14ac:dyDescent="0.35">
      <c r="B397" s="17"/>
      <c r="C397" s="18"/>
      <c r="D397" s="18"/>
      <c r="E397" s="18"/>
      <c r="F397" s="18"/>
      <c r="G397" s="18"/>
    </row>
    <row r="398" spans="2:7" s="3" customFormat="1" ht="12" customHeight="1" x14ac:dyDescent="0.35">
      <c r="B398" s="17"/>
      <c r="C398" s="18"/>
      <c r="D398" s="18"/>
      <c r="E398" s="18"/>
      <c r="F398" s="18"/>
      <c r="G398" s="18"/>
    </row>
    <row r="399" spans="2:7" s="3" customFormat="1" ht="12" customHeight="1" x14ac:dyDescent="0.35">
      <c r="B399" s="17"/>
      <c r="C399" s="18"/>
      <c r="D399" s="18"/>
      <c r="E399" s="18"/>
      <c r="F399" s="18"/>
      <c r="G399" s="18"/>
    </row>
    <row r="400" spans="2:7" s="3" customFormat="1" ht="12" customHeight="1" x14ac:dyDescent="0.35">
      <c r="B400" s="17"/>
      <c r="C400" s="18"/>
      <c r="D400" s="18"/>
      <c r="E400" s="18"/>
      <c r="F400" s="18"/>
      <c r="G400" s="18"/>
    </row>
    <row r="401" spans="2:7" s="3" customFormat="1" ht="12" customHeight="1" x14ac:dyDescent="0.35">
      <c r="B401" s="17"/>
      <c r="C401" s="18"/>
      <c r="D401" s="18"/>
      <c r="E401" s="18"/>
      <c r="F401" s="18"/>
      <c r="G401" s="18"/>
    </row>
    <row r="402" spans="2:7" s="3" customFormat="1" ht="12" customHeight="1" x14ac:dyDescent="0.35">
      <c r="B402" s="17"/>
      <c r="C402" s="18"/>
      <c r="D402" s="18"/>
      <c r="E402" s="18"/>
      <c r="F402" s="18"/>
      <c r="G402" s="18"/>
    </row>
    <row r="403" spans="2:7" s="3" customFormat="1" ht="12" customHeight="1" x14ac:dyDescent="0.35">
      <c r="B403" s="17"/>
      <c r="C403" s="18"/>
      <c r="D403" s="18"/>
      <c r="E403" s="18"/>
      <c r="F403" s="18"/>
      <c r="G403" s="18"/>
    </row>
    <row r="404" spans="2:7" s="3" customFormat="1" ht="12" customHeight="1" x14ac:dyDescent="0.35">
      <c r="B404" s="17"/>
      <c r="C404" s="18"/>
      <c r="D404" s="18"/>
      <c r="E404" s="18"/>
      <c r="F404" s="18"/>
      <c r="G404" s="18"/>
    </row>
    <row r="405" spans="2:7" s="3" customFormat="1" ht="12" customHeight="1" x14ac:dyDescent="0.35">
      <c r="B405" s="17"/>
      <c r="C405" s="18"/>
      <c r="D405" s="18"/>
      <c r="E405" s="18"/>
      <c r="F405" s="18"/>
      <c r="G405" s="18"/>
    </row>
    <row r="406" spans="2:7" s="3" customFormat="1" ht="12" customHeight="1" x14ac:dyDescent="0.35">
      <c r="B406" s="17"/>
      <c r="C406" s="18"/>
      <c r="D406" s="18"/>
      <c r="E406" s="18"/>
      <c r="F406" s="18"/>
      <c r="G406" s="18"/>
    </row>
    <row r="407" spans="2:7" s="3" customFormat="1" ht="12" customHeight="1" x14ac:dyDescent="0.35">
      <c r="B407" s="17"/>
      <c r="C407" s="18"/>
      <c r="D407" s="18"/>
      <c r="E407" s="18"/>
      <c r="F407" s="18"/>
      <c r="G407" s="18"/>
    </row>
    <row r="408" spans="2:7" s="3" customFormat="1" ht="12" customHeight="1" x14ac:dyDescent="0.35">
      <c r="B408" s="17"/>
      <c r="C408" s="18"/>
      <c r="D408" s="18"/>
      <c r="E408" s="18"/>
      <c r="F408" s="18"/>
      <c r="G408" s="18"/>
    </row>
    <row r="409" spans="2:7" s="3" customFormat="1" ht="12" customHeight="1" x14ac:dyDescent="0.35">
      <c r="B409" s="17"/>
      <c r="C409" s="18"/>
      <c r="D409" s="18"/>
      <c r="E409" s="18"/>
      <c r="F409" s="18"/>
      <c r="G409" s="18"/>
    </row>
    <row r="410" spans="2:7" s="3" customFormat="1" ht="12" customHeight="1" x14ac:dyDescent="0.35">
      <c r="B410" s="17"/>
      <c r="C410" s="18"/>
      <c r="D410" s="18"/>
      <c r="E410" s="18"/>
      <c r="F410" s="18"/>
      <c r="G410" s="18"/>
    </row>
    <row r="411" spans="2:7" s="3" customFormat="1" ht="12" customHeight="1" x14ac:dyDescent="0.35">
      <c r="B411" s="17"/>
      <c r="C411" s="18"/>
      <c r="D411" s="18"/>
      <c r="E411" s="18"/>
      <c r="F411" s="18"/>
      <c r="G411" s="18"/>
    </row>
    <row r="412" spans="2:7" s="3" customFormat="1" ht="12" customHeight="1" x14ac:dyDescent="0.35">
      <c r="B412" s="17"/>
      <c r="C412" s="18"/>
      <c r="D412" s="18"/>
      <c r="E412" s="18"/>
      <c r="F412" s="18"/>
      <c r="G412" s="18"/>
    </row>
    <row r="413" spans="2:7" s="3" customFormat="1" ht="12" customHeight="1" x14ac:dyDescent="0.35">
      <c r="B413" s="17"/>
      <c r="C413" s="18"/>
      <c r="D413" s="18"/>
      <c r="E413" s="18"/>
      <c r="F413" s="18"/>
      <c r="G413" s="18"/>
    </row>
    <row r="414" spans="2:7" s="4" customFormat="1" ht="20.149999999999999" customHeight="1" x14ac:dyDescent="0.35">
      <c r="B414" s="24" t="s">
        <v>84</v>
      </c>
      <c r="C414" s="25"/>
      <c r="D414" s="26"/>
      <c r="E414" s="27"/>
      <c r="F414" s="27"/>
      <c r="G414" s="28">
        <f>SUM(G353:G413)</f>
        <v>850000</v>
      </c>
    </row>
    <row r="415" spans="2:7" s="1" customFormat="1" ht="13" x14ac:dyDescent="0.35">
      <c r="B415" s="6" t="s">
        <v>1</v>
      </c>
    </row>
    <row r="416" spans="2:7" s="1" customFormat="1" ht="13" x14ac:dyDescent="0.35">
      <c r="B416" s="6" t="s">
        <v>3</v>
      </c>
    </row>
    <row r="417" spans="1:7" s="1" customFormat="1" ht="13" x14ac:dyDescent="0.35">
      <c r="B417" s="7" t="s">
        <v>4</v>
      </c>
    </row>
    <row r="418" spans="1:7" s="1" customFormat="1" ht="13" x14ac:dyDescent="0.35">
      <c r="B418" s="8" t="s">
        <v>5</v>
      </c>
    </row>
    <row r="419" spans="1:7" s="1" customFormat="1" ht="13" x14ac:dyDescent="0.35">
      <c r="B419" s="8" t="s">
        <v>6</v>
      </c>
    </row>
    <row r="420" spans="1:7" s="2" customFormat="1" ht="12" x14ac:dyDescent="0.35">
      <c r="G420" s="9" t="s">
        <v>228</v>
      </c>
    </row>
    <row r="421" spans="1:7" s="3" customFormat="1" ht="15.5" customHeight="1" x14ac:dyDescent="0.35">
      <c r="B421" s="10" t="s">
        <v>8</v>
      </c>
      <c r="C421" s="10" t="s">
        <v>9</v>
      </c>
      <c r="D421" s="10" t="s">
        <v>10</v>
      </c>
      <c r="E421" s="10" t="s">
        <v>11</v>
      </c>
      <c r="F421" s="10" t="s">
        <v>12</v>
      </c>
      <c r="G421" s="11" t="s">
        <v>13</v>
      </c>
    </row>
    <row r="422" spans="1:7" s="3" customFormat="1" ht="12" customHeight="1" x14ac:dyDescent="0.35">
      <c r="A422" s="3">
        <v>201</v>
      </c>
      <c r="B422" s="12" t="s">
        <v>229</v>
      </c>
      <c r="C422" s="13" t="s">
        <v>230</v>
      </c>
      <c r="D422" s="21"/>
      <c r="E422" s="22"/>
      <c r="F422" s="16"/>
      <c r="G422" s="16"/>
    </row>
    <row r="423" spans="1:7" s="3" customFormat="1" ht="12" customHeight="1" x14ac:dyDescent="0.35">
      <c r="B423" s="17"/>
      <c r="C423" s="18"/>
      <c r="D423" s="18"/>
      <c r="E423" s="18"/>
      <c r="F423" s="18"/>
      <c r="G423" s="18"/>
    </row>
    <row r="424" spans="1:7" s="3" customFormat="1" ht="12" customHeight="1" x14ac:dyDescent="0.35">
      <c r="A424" s="3">
        <v>2999</v>
      </c>
      <c r="B424" s="12" t="s">
        <v>231</v>
      </c>
      <c r="C424" s="13" t="s">
        <v>232</v>
      </c>
      <c r="D424" s="21"/>
      <c r="E424" s="22"/>
      <c r="F424" s="16"/>
      <c r="G424" s="16"/>
    </row>
    <row r="425" spans="1:7" s="3" customFormat="1" ht="12" customHeight="1" x14ac:dyDescent="0.35">
      <c r="B425" s="17"/>
      <c r="C425" s="18"/>
      <c r="D425" s="18"/>
      <c r="E425" s="18"/>
      <c r="F425" s="18"/>
      <c r="G425" s="18"/>
    </row>
    <row r="426" spans="1:7" s="3" customFormat="1" ht="24" customHeight="1" x14ac:dyDescent="0.35">
      <c r="A426" s="3">
        <v>3000</v>
      </c>
      <c r="B426" s="19" t="s">
        <v>233</v>
      </c>
      <c r="C426" s="20" t="s">
        <v>234</v>
      </c>
      <c r="D426" s="21" t="s">
        <v>235</v>
      </c>
      <c r="E426" s="22">
        <v>2</v>
      </c>
      <c r="F426" s="23">
        <v>0</v>
      </c>
      <c r="G426" s="16">
        <f>IF(D426 = CHAR(37), E426*F426/100,E426*F426)</f>
        <v>0</v>
      </c>
    </row>
    <row r="427" spans="1:7" s="3" customFormat="1" ht="12" customHeight="1" x14ac:dyDescent="0.35">
      <c r="B427" s="17"/>
      <c r="C427" s="18"/>
      <c r="D427" s="18"/>
      <c r="E427" s="18"/>
      <c r="F427" s="18"/>
      <c r="G427" s="18"/>
    </row>
    <row r="428" spans="1:7" s="3" customFormat="1" ht="12" customHeight="1" x14ac:dyDescent="0.35">
      <c r="A428" s="3">
        <v>3004</v>
      </c>
      <c r="B428" s="12" t="s">
        <v>236</v>
      </c>
      <c r="C428" s="13" t="s">
        <v>237</v>
      </c>
      <c r="D428" s="21"/>
      <c r="E428" s="22"/>
      <c r="F428" s="16"/>
      <c r="G428" s="16"/>
    </row>
    <row r="429" spans="1:7" s="3" customFormat="1" ht="12" customHeight="1" x14ac:dyDescent="0.35">
      <c r="B429" s="17"/>
      <c r="C429" s="18"/>
      <c r="D429" s="18"/>
      <c r="E429" s="18"/>
      <c r="F429" s="18"/>
      <c r="G429" s="18"/>
    </row>
    <row r="430" spans="1:7" s="3" customFormat="1" ht="24" customHeight="1" x14ac:dyDescent="0.35">
      <c r="A430" s="3">
        <v>3005</v>
      </c>
      <c r="B430" s="19" t="s">
        <v>238</v>
      </c>
      <c r="C430" s="20" t="s">
        <v>239</v>
      </c>
      <c r="D430" s="21" t="s">
        <v>235</v>
      </c>
      <c r="E430" s="22">
        <v>1</v>
      </c>
      <c r="F430" s="23">
        <v>0</v>
      </c>
      <c r="G430" s="16">
        <f>IF(D430 = CHAR(37), E430*F430/100,E430*F430)</f>
        <v>0</v>
      </c>
    </row>
    <row r="431" spans="1:7" s="3" customFormat="1" ht="12" customHeight="1" x14ac:dyDescent="0.35">
      <c r="B431" s="17"/>
      <c r="C431" s="18"/>
      <c r="D431" s="18"/>
      <c r="E431" s="18"/>
      <c r="F431" s="18"/>
      <c r="G431" s="18"/>
    </row>
    <row r="432" spans="1:7" s="3" customFormat="1" ht="12" customHeight="1" x14ac:dyDescent="0.35">
      <c r="A432" s="3">
        <v>3009</v>
      </c>
      <c r="B432" s="12" t="s">
        <v>240</v>
      </c>
      <c r="C432" s="13" t="s">
        <v>241</v>
      </c>
      <c r="D432" s="21"/>
      <c r="E432" s="22"/>
      <c r="F432" s="16"/>
      <c r="G432" s="16"/>
    </row>
    <row r="433" spans="1:7" s="3" customFormat="1" ht="12" customHeight="1" x14ac:dyDescent="0.35">
      <c r="B433" s="17"/>
      <c r="C433" s="18"/>
      <c r="D433" s="18"/>
      <c r="E433" s="18"/>
      <c r="F433" s="18"/>
      <c r="G433" s="18"/>
    </row>
    <row r="434" spans="1:7" s="3" customFormat="1" ht="24" customHeight="1" x14ac:dyDescent="0.35">
      <c r="A434" s="3">
        <v>3010</v>
      </c>
      <c r="B434" s="19" t="s">
        <v>242</v>
      </c>
      <c r="C434" s="20" t="s">
        <v>243</v>
      </c>
      <c r="D434" s="21" t="s">
        <v>114</v>
      </c>
      <c r="E434" s="22">
        <v>10</v>
      </c>
      <c r="F434" s="23">
        <v>0</v>
      </c>
      <c r="G434" s="16">
        <f>IF(D434 = CHAR(37), E434*F434/100,E434*F434)</f>
        <v>0</v>
      </c>
    </row>
    <row r="435" spans="1:7" s="3" customFormat="1" ht="12" customHeight="1" x14ac:dyDescent="0.35">
      <c r="B435" s="17"/>
      <c r="C435" s="18"/>
      <c r="D435" s="18"/>
      <c r="E435" s="18"/>
      <c r="F435" s="18"/>
      <c r="G435" s="18"/>
    </row>
    <row r="436" spans="1:7" s="3" customFormat="1" ht="12" customHeight="1" x14ac:dyDescent="0.35">
      <c r="A436" s="3">
        <v>3011</v>
      </c>
      <c r="B436" s="19" t="s">
        <v>244</v>
      </c>
      <c r="C436" s="20" t="s">
        <v>245</v>
      </c>
      <c r="D436" s="21" t="s">
        <v>114</v>
      </c>
      <c r="E436" s="22">
        <v>4</v>
      </c>
      <c r="F436" s="23">
        <v>0</v>
      </c>
      <c r="G436" s="16">
        <f>IF(D436 = CHAR(37), E436*F436/100,E436*F436)</f>
        <v>0</v>
      </c>
    </row>
    <row r="437" spans="1:7" s="3" customFormat="1" ht="12" customHeight="1" x14ac:dyDescent="0.35">
      <c r="B437" s="17"/>
      <c r="C437" s="18"/>
      <c r="D437" s="18"/>
      <c r="E437" s="18"/>
      <c r="F437" s="18"/>
      <c r="G437" s="18"/>
    </row>
    <row r="438" spans="1:7" s="3" customFormat="1" ht="12" customHeight="1" x14ac:dyDescent="0.35">
      <c r="A438" s="3">
        <v>6480</v>
      </c>
      <c r="B438" s="12" t="s">
        <v>246</v>
      </c>
      <c r="C438" s="13" t="s">
        <v>247</v>
      </c>
      <c r="D438" s="21"/>
      <c r="E438" s="22"/>
      <c r="F438" s="16"/>
      <c r="G438" s="16"/>
    </row>
    <row r="439" spans="1:7" s="3" customFormat="1" ht="12" customHeight="1" x14ac:dyDescent="0.35">
      <c r="B439" s="17"/>
      <c r="C439" s="18"/>
      <c r="D439" s="18"/>
      <c r="E439" s="18"/>
      <c r="F439" s="18"/>
      <c r="G439" s="18"/>
    </row>
    <row r="440" spans="1:7" s="3" customFormat="1" ht="12" customHeight="1" x14ac:dyDescent="0.35">
      <c r="A440" s="3">
        <v>6481</v>
      </c>
      <c r="B440" s="19" t="s">
        <v>248</v>
      </c>
      <c r="C440" s="20" t="s">
        <v>249</v>
      </c>
      <c r="D440" s="21" t="s">
        <v>250</v>
      </c>
      <c r="E440" s="22">
        <v>700</v>
      </c>
      <c r="F440" s="23">
        <v>0</v>
      </c>
      <c r="G440" s="16">
        <f>IF(D440 = CHAR(37), E440*F440/100,E440*F440)</f>
        <v>0</v>
      </c>
    </row>
    <row r="441" spans="1:7" s="3" customFormat="1" ht="12" customHeight="1" x14ac:dyDescent="0.35">
      <c r="B441" s="17"/>
      <c r="C441" s="18"/>
      <c r="D441" s="18"/>
      <c r="E441" s="18"/>
      <c r="F441" s="18"/>
      <c r="G441" s="18"/>
    </row>
    <row r="442" spans="1:7" s="3" customFormat="1" ht="12" customHeight="1" x14ac:dyDescent="0.35">
      <c r="B442" s="17"/>
      <c r="C442" s="18"/>
      <c r="D442" s="18"/>
      <c r="E442" s="18"/>
      <c r="F442" s="18"/>
      <c r="G442" s="18"/>
    </row>
    <row r="443" spans="1:7" s="3" customFormat="1" ht="12" customHeight="1" x14ac:dyDescent="0.35">
      <c r="B443" s="17"/>
      <c r="C443" s="18"/>
      <c r="D443" s="18"/>
      <c r="E443" s="18"/>
      <c r="F443" s="18"/>
      <c r="G443" s="18"/>
    </row>
    <row r="444" spans="1:7" s="3" customFormat="1" ht="12" customHeight="1" x14ac:dyDescent="0.35">
      <c r="B444" s="17"/>
      <c r="C444" s="18"/>
      <c r="D444" s="18"/>
      <c r="E444" s="18"/>
      <c r="F444" s="18"/>
      <c r="G444" s="18"/>
    </row>
    <row r="445" spans="1:7" s="3" customFormat="1" ht="12" customHeight="1" x14ac:dyDescent="0.35">
      <c r="B445" s="17"/>
      <c r="C445" s="18"/>
      <c r="D445" s="18"/>
      <c r="E445" s="18"/>
      <c r="F445" s="18"/>
      <c r="G445" s="18"/>
    </row>
    <row r="446" spans="1:7" s="3" customFormat="1" ht="12" customHeight="1" x14ac:dyDescent="0.35">
      <c r="B446" s="17"/>
      <c r="C446" s="18"/>
      <c r="D446" s="18"/>
      <c r="E446" s="18"/>
      <c r="F446" s="18"/>
      <c r="G446" s="18"/>
    </row>
    <row r="447" spans="1:7" s="3" customFormat="1" ht="12" customHeight="1" x14ac:dyDescent="0.35">
      <c r="B447" s="17"/>
      <c r="C447" s="18"/>
      <c r="D447" s="18"/>
      <c r="E447" s="18"/>
      <c r="F447" s="18"/>
      <c r="G447" s="18"/>
    </row>
    <row r="448" spans="1:7" s="3" customFormat="1" ht="12" customHeight="1" x14ac:dyDescent="0.35">
      <c r="B448" s="17"/>
      <c r="C448" s="18"/>
      <c r="D448" s="18"/>
      <c r="E448" s="18"/>
      <c r="F448" s="18"/>
      <c r="G448" s="18"/>
    </row>
    <row r="449" spans="2:7" s="3" customFormat="1" ht="12" customHeight="1" x14ac:dyDescent="0.35">
      <c r="B449" s="17"/>
      <c r="C449" s="18"/>
      <c r="D449" s="18"/>
      <c r="E449" s="18"/>
      <c r="F449" s="18"/>
      <c r="G449" s="18"/>
    </row>
    <row r="450" spans="2:7" s="3" customFormat="1" ht="12" customHeight="1" x14ac:dyDescent="0.35">
      <c r="B450" s="17"/>
      <c r="C450" s="18"/>
      <c r="D450" s="18"/>
      <c r="E450" s="18"/>
      <c r="F450" s="18"/>
      <c r="G450" s="18"/>
    </row>
    <row r="451" spans="2:7" s="3" customFormat="1" ht="12" customHeight="1" x14ac:dyDescent="0.35">
      <c r="B451" s="17"/>
      <c r="C451" s="18"/>
      <c r="D451" s="18"/>
      <c r="E451" s="18"/>
      <c r="F451" s="18"/>
      <c r="G451" s="18"/>
    </row>
    <row r="452" spans="2:7" s="3" customFormat="1" ht="12" customHeight="1" x14ac:dyDescent="0.35">
      <c r="B452" s="17"/>
      <c r="C452" s="18"/>
      <c r="D452" s="18"/>
      <c r="E452" s="18"/>
      <c r="F452" s="18"/>
      <c r="G452" s="18"/>
    </row>
    <row r="453" spans="2:7" s="3" customFormat="1" ht="12" customHeight="1" x14ac:dyDescent="0.35">
      <c r="B453" s="17"/>
      <c r="C453" s="18"/>
      <c r="D453" s="18"/>
      <c r="E453" s="18"/>
      <c r="F453" s="18"/>
      <c r="G453" s="18"/>
    </row>
    <row r="454" spans="2:7" s="3" customFormat="1" ht="12" customHeight="1" x14ac:dyDescent="0.35">
      <c r="B454" s="17"/>
      <c r="C454" s="18"/>
      <c r="D454" s="18"/>
      <c r="E454" s="18"/>
      <c r="F454" s="18"/>
      <c r="G454" s="18"/>
    </row>
    <row r="455" spans="2:7" s="3" customFormat="1" ht="12" customHeight="1" x14ac:dyDescent="0.35">
      <c r="B455" s="17"/>
      <c r="C455" s="18"/>
      <c r="D455" s="18"/>
      <c r="E455" s="18"/>
      <c r="F455" s="18"/>
      <c r="G455" s="18"/>
    </row>
    <row r="456" spans="2:7" s="3" customFormat="1" ht="12" customHeight="1" x14ac:dyDescent="0.35">
      <c r="B456" s="17"/>
      <c r="C456" s="18"/>
      <c r="D456" s="18"/>
      <c r="E456" s="18"/>
      <c r="F456" s="18"/>
      <c r="G456" s="18"/>
    </row>
    <row r="457" spans="2:7" s="3" customFormat="1" ht="12" customHeight="1" x14ac:dyDescent="0.35">
      <c r="B457" s="17"/>
      <c r="C457" s="18"/>
      <c r="D457" s="18"/>
      <c r="E457" s="18"/>
      <c r="F457" s="18"/>
      <c r="G457" s="18"/>
    </row>
    <row r="458" spans="2:7" s="3" customFormat="1" ht="12" customHeight="1" x14ac:dyDescent="0.35">
      <c r="B458" s="17"/>
      <c r="C458" s="18"/>
      <c r="D458" s="18"/>
      <c r="E458" s="18"/>
      <c r="F458" s="18"/>
      <c r="G458" s="18"/>
    </row>
    <row r="459" spans="2:7" s="3" customFormat="1" ht="12" customHeight="1" x14ac:dyDescent="0.35">
      <c r="B459" s="17"/>
      <c r="C459" s="18"/>
      <c r="D459" s="18"/>
      <c r="E459" s="18"/>
      <c r="F459" s="18"/>
      <c r="G459" s="18"/>
    </row>
    <row r="460" spans="2:7" s="3" customFormat="1" ht="12" customHeight="1" x14ac:dyDescent="0.35">
      <c r="B460" s="17"/>
      <c r="C460" s="18"/>
      <c r="D460" s="18"/>
      <c r="E460" s="18"/>
      <c r="F460" s="18"/>
      <c r="G460" s="18"/>
    </row>
    <row r="461" spans="2:7" s="3" customFormat="1" ht="12" customHeight="1" x14ac:dyDescent="0.35">
      <c r="B461" s="17"/>
      <c r="C461" s="18"/>
      <c r="D461" s="18"/>
      <c r="E461" s="18"/>
      <c r="F461" s="18"/>
      <c r="G461" s="18"/>
    </row>
    <row r="462" spans="2:7" s="3" customFormat="1" ht="12" customHeight="1" x14ac:dyDescent="0.35">
      <c r="B462" s="17"/>
      <c r="C462" s="18"/>
      <c r="D462" s="18"/>
      <c r="E462" s="18"/>
      <c r="F462" s="18"/>
      <c r="G462" s="18"/>
    </row>
    <row r="463" spans="2:7" s="3" customFormat="1" ht="12" customHeight="1" x14ac:dyDescent="0.35">
      <c r="B463" s="17"/>
      <c r="C463" s="18"/>
      <c r="D463" s="18"/>
      <c r="E463" s="18"/>
      <c r="F463" s="18"/>
      <c r="G463" s="18"/>
    </row>
    <row r="464" spans="2:7" s="3" customFormat="1" ht="12" customHeight="1" x14ac:dyDescent="0.35">
      <c r="B464" s="17"/>
      <c r="C464" s="18"/>
      <c r="D464" s="18"/>
      <c r="E464" s="18"/>
      <c r="F464" s="18"/>
      <c r="G464" s="18"/>
    </row>
    <row r="465" spans="2:7" s="3" customFormat="1" ht="12" customHeight="1" x14ac:dyDescent="0.35">
      <c r="B465" s="17"/>
      <c r="C465" s="18"/>
      <c r="D465" s="18"/>
      <c r="E465" s="18"/>
      <c r="F465" s="18"/>
      <c r="G465" s="18"/>
    </row>
    <row r="466" spans="2:7" s="3" customFormat="1" ht="12" customHeight="1" x14ac:dyDescent="0.35">
      <c r="B466" s="17"/>
      <c r="C466" s="18"/>
      <c r="D466" s="18"/>
      <c r="E466" s="18"/>
      <c r="F466" s="18"/>
      <c r="G466" s="18"/>
    </row>
    <row r="467" spans="2:7" s="3" customFormat="1" ht="12" customHeight="1" x14ac:dyDescent="0.35">
      <c r="B467" s="17"/>
      <c r="C467" s="18"/>
      <c r="D467" s="18"/>
      <c r="E467" s="18"/>
      <c r="F467" s="18"/>
      <c r="G467" s="18"/>
    </row>
    <row r="468" spans="2:7" s="3" customFormat="1" ht="12" customHeight="1" x14ac:dyDescent="0.35">
      <c r="B468" s="17"/>
      <c r="C468" s="18"/>
      <c r="D468" s="18"/>
      <c r="E468" s="18"/>
      <c r="F468" s="18"/>
      <c r="G468" s="18"/>
    </row>
    <row r="469" spans="2:7" s="3" customFormat="1" ht="12" customHeight="1" x14ac:dyDescent="0.35">
      <c r="B469" s="17"/>
      <c r="C469" s="18"/>
      <c r="D469" s="18"/>
      <c r="E469" s="18"/>
      <c r="F469" s="18"/>
      <c r="G469" s="18"/>
    </row>
    <row r="470" spans="2:7" s="3" customFormat="1" ht="12" customHeight="1" x14ac:dyDescent="0.35">
      <c r="B470" s="17"/>
      <c r="C470" s="18"/>
      <c r="D470" s="18"/>
      <c r="E470" s="18"/>
      <c r="F470" s="18"/>
      <c r="G470" s="18"/>
    </row>
    <row r="471" spans="2:7" s="3" customFormat="1" ht="12" customHeight="1" x14ac:dyDescent="0.35">
      <c r="B471" s="17"/>
      <c r="C471" s="18"/>
      <c r="D471" s="18"/>
      <c r="E471" s="18"/>
      <c r="F471" s="18"/>
      <c r="G471" s="18"/>
    </row>
    <row r="472" spans="2:7" s="3" customFormat="1" ht="12" customHeight="1" x14ac:dyDescent="0.35">
      <c r="B472" s="17"/>
      <c r="C472" s="18"/>
      <c r="D472" s="18"/>
      <c r="E472" s="18"/>
      <c r="F472" s="18"/>
      <c r="G472" s="18"/>
    </row>
    <row r="473" spans="2:7" s="3" customFormat="1" ht="12" customHeight="1" x14ac:dyDescent="0.35">
      <c r="B473" s="17"/>
      <c r="C473" s="18"/>
      <c r="D473" s="18"/>
      <c r="E473" s="18"/>
      <c r="F473" s="18"/>
      <c r="G473" s="18"/>
    </row>
    <row r="474" spans="2:7" s="3" customFormat="1" ht="12" customHeight="1" x14ac:dyDescent="0.35">
      <c r="B474" s="17"/>
      <c r="C474" s="18"/>
      <c r="D474" s="18"/>
      <c r="E474" s="18"/>
      <c r="F474" s="18"/>
      <c r="G474" s="18"/>
    </row>
    <row r="475" spans="2:7" s="3" customFormat="1" ht="12" customHeight="1" x14ac:dyDescent="0.35">
      <c r="B475" s="17"/>
      <c r="C475" s="18"/>
      <c r="D475" s="18"/>
      <c r="E475" s="18"/>
      <c r="F475" s="18"/>
      <c r="G475" s="18"/>
    </row>
    <row r="476" spans="2:7" s="3" customFormat="1" ht="12" customHeight="1" x14ac:dyDescent="0.35">
      <c r="B476" s="17"/>
      <c r="C476" s="18"/>
      <c r="D476" s="18"/>
      <c r="E476" s="18"/>
      <c r="F476" s="18"/>
      <c r="G476" s="18"/>
    </row>
    <row r="477" spans="2:7" s="3" customFormat="1" ht="12" customHeight="1" x14ac:dyDescent="0.35">
      <c r="B477" s="17"/>
      <c r="C477" s="18"/>
      <c r="D477" s="18"/>
      <c r="E477" s="18"/>
      <c r="F477" s="18"/>
      <c r="G477" s="18"/>
    </row>
    <row r="478" spans="2:7" s="3" customFormat="1" ht="12" customHeight="1" x14ac:dyDescent="0.35">
      <c r="B478" s="17"/>
      <c r="C478" s="18"/>
      <c r="D478" s="18"/>
      <c r="E478" s="18"/>
      <c r="F478" s="18"/>
      <c r="G478" s="18"/>
    </row>
    <row r="479" spans="2:7" s="3" customFormat="1" ht="12" customHeight="1" x14ac:dyDescent="0.35">
      <c r="B479" s="17"/>
      <c r="C479" s="18"/>
      <c r="D479" s="18"/>
      <c r="E479" s="18"/>
      <c r="F479" s="18"/>
      <c r="G479" s="18"/>
    </row>
    <row r="480" spans="2:7" s="3" customFormat="1" ht="12" customHeight="1" x14ac:dyDescent="0.35">
      <c r="B480" s="17"/>
      <c r="C480" s="18"/>
      <c r="D480" s="18"/>
      <c r="E480" s="18"/>
      <c r="F480" s="18"/>
      <c r="G480" s="18"/>
    </row>
    <row r="481" spans="1:7" s="3" customFormat="1" ht="12" customHeight="1" x14ac:dyDescent="0.35">
      <c r="B481" s="17"/>
      <c r="C481" s="18"/>
      <c r="D481" s="18"/>
      <c r="E481" s="18"/>
      <c r="F481" s="18"/>
      <c r="G481" s="18"/>
    </row>
    <row r="482" spans="1:7" s="3" customFormat="1" ht="12" customHeight="1" x14ac:dyDescent="0.35">
      <c r="B482" s="17"/>
      <c r="C482" s="18"/>
      <c r="D482" s="18"/>
      <c r="E482" s="18"/>
      <c r="F482" s="18"/>
      <c r="G482" s="18"/>
    </row>
    <row r="483" spans="1:7" s="3" customFormat="1" ht="12" customHeight="1" x14ac:dyDescent="0.35">
      <c r="B483" s="17"/>
      <c r="C483" s="18"/>
      <c r="D483" s="18"/>
      <c r="E483" s="18"/>
      <c r="F483" s="18"/>
      <c r="G483" s="18"/>
    </row>
    <row r="484" spans="1:7" s="4" customFormat="1" ht="20.149999999999999" customHeight="1" x14ac:dyDescent="0.35">
      <c r="B484" s="24" t="s">
        <v>84</v>
      </c>
      <c r="C484" s="25"/>
      <c r="D484" s="26"/>
      <c r="E484" s="27"/>
      <c r="F484" s="27"/>
      <c r="G484" s="28">
        <f>SUM(G422:G483)</f>
        <v>0</v>
      </c>
    </row>
    <row r="485" spans="1:7" s="1" customFormat="1" ht="13" x14ac:dyDescent="0.35">
      <c r="B485" s="6" t="s">
        <v>1</v>
      </c>
    </row>
    <row r="486" spans="1:7" s="1" customFormat="1" ht="13" x14ac:dyDescent="0.35">
      <c r="B486" s="6" t="s">
        <v>3</v>
      </c>
    </row>
    <row r="487" spans="1:7" s="1" customFormat="1" ht="13" x14ac:dyDescent="0.35">
      <c r="B487" s="7" t="s">
        <v>4</v>
      </c>
    </row>
    <row r="488" spans="1:7" s="1" customFormat="1" ht="13" x14ac:dyDescent="0.35">
      <c r="B488" s="8" t="s">
        <v>5</v>
      </c>
    </row>
    <row r="489" spans="1:7" s="1" customFormat="1" ht="13" x14ac:dyDescent="0.35">
      <c r="B489" s="8" t="s">
        <v>6</v>
      </c>
    </row>
    <row r="490" spans="1:7" s="2" customFormat="1" ht="12" x14ac:dyDescent="0.35">
      <c r="G490" s="9" t="s">
        <v>251</v>
      </c>
    </row>
    <row r="491" spans="1:7" s="3" customFormat="1" ht="15.5" customHeight="1" x14ac:dyDescent="0.35">
      <c r="B491" s="10" t="s">
        <v>8</v>
      </c>
      <c r="C491" s="10" t="s">
        <v>9</v>
      </c>
      <c r="D491" s="10" t="s">
        <v>10</v>
      </c>
      <c r="E491" s="10" t="s">
        <v>11</v>
      </c>
      <c r="F491" s="10" t="s">
        <v>12</v>
      </c>
      <c r="G491" s="11" t="s">
        <v>13</v>
      </c>
    </row>
    <row r="492" spans="1:7" s="3" customFormat="1" ht="12" customHeight="1" x14ac:dyDescent="0.35">
      <c r="A492" s="3">
        <v>290</v>
      </c>
      <c r="B492" s="12" t="s">
        <v>252</v>
      </c>
      <c r="C492" s="13" t="s">
        <v>253</v>
      </c>
      <c r="D492" s="21"/>
      <c r="E492" s="22"/>
      <c r="F492" s="16"/>
      <c r="G492" s="16"/>
    </row>
    <row r="493" spans="1:7" s="3" customFormat="1" ht="12" customHeight="1" x14ac:dyDescent="0.35">
      <c r="B493" s="17"/>
      <c r="C493" s="18"/>
      <c r="D493" s="18"/>
      <c r="E493" s="18"/>
      <c r="F493" s="18"/>
      <c r="G493" s="18"/>
    </row>
    <row r="494" spans="1:7" s="3" customFormat="1" ht="24" customHeight="1" x14ac:dyDescent="0.35">
      <c r="A494" s="3">
        <v>4822</v>
      </c>
      <c r="B494" s="12" t="s">
        <v>254</v>
      </c>
      <c r="C494" s="13" t="s">
        <v>255</v>
      </c>
      <c r="D494" s="21" t="s">
        <v>250</v>
      </c>
      <c r="E494" s="22">
        <v>9000</v>
      </c>
      <c r="F494" s="23">
        <v>0</v>
      </c>
      <c r="G494" s="16">
        <f>IF(D494 = CHAR(37), E494*F494/100,E494*F494)</f>
        <v>0</v>
      </c>
    </row>
    <row r="495" spans="1:7" s="3" customFormat="1" ht="12" customHeight="1" x14ac:dyDescent="0.35">
      <c r="B495" s="17"/>
      <c r="C495" s="18"/>
      <c r="D495" s="18"/>
      <c r="E495" s="18"/>
      <c r="F495" s="18"/>
      <c r="G495" s="18"/>
    </row>
    <row r="496" spans="1:7" s="3" customFormat="1" ht="12" customHeight="1" x14ac:dyDescent="0.35">
      <c r="A496" s="3">
        <v>6292</v>
      </c>
      <c r="B496" s="12" t="s">
        <v>256</v>
      </c>
      <c r="C496" s="13" t="s">
        <v>257</v>
      </c>
      <c r="D496" s="21" t="s">
        <v>98</v>
      </c>
      <c r="E496" s="22">
        <v>1500</v>
      </c>
      <c r="F496" s="23">
        <v>0</v>
      </c>
      <c r="G496" s="16">
        <f>IF(D496 = CHAR(37), E496*F496/100,E496*F496)</f>
        <v>0</v>
      </c>
    </row>
    <row r="497" spans="1:7" s="3" customFormat="1" ht="12" customHeight="1" x14ac:dyDescent="0.35">
      <c r="B497" s="17"/>
      <c r="C497" s="18"/>
      <c r="D497" s="18"/>
      <c r="E497" s="18"/>
      <c r="F497" s="18"/>
      <c r="G497" s="18"/>
    </row>
    <row r="498" spans="1:7" s="3" customFormat="1" ht="12" customHeight="1" x14ac:dyDescent="0.35">
      <c r="A498" s="3">
        <v>6479</v>
      </c>
      <c r="B498" s="19" t="s">
        <v>258</v>
      </c>
      <c r="C498" s="20" t="s">
        <v>259</v>
      </c>
      <c r="D498" s="21" t="s">
        <v>260</v>
      </c>
      <c r="E498" s="22">
        <v>900</v>
      </c>
      <c r="F498" s="23">
        <v>0</v>
      </c>
      <c r="G498" s="16">
        <f>IF(D498 = CHAR(37), E498*F498/100,E498*F498)</f>
        <v>0</v>
      </c>
    </row>
    <row r="499" spans="1:7" s="3" customFormat="1" ht="12" customHeight="1" x14ac:dyDescent="0.35">
      <c r="B499" s="17"/>
      <c r="C499" s="18"/>
      <c r="D499" s="18"/>
      <c r="E499" s="18"/>
      <c r="F499" s="18"/>
      <c r="G499" s="18"/>
    </row>
    <row r="500" spans="1:7" s="3" customFormat="1" ht="12" customHeight="1" x14ac:dyDescent="0.35">
      <c r="B500" s="17"/>
      <c r="C500" s="18"/>
      <c r="D500" s="18"/>
      <c r="E500" s="18"/>
      <c r="F500" s="18"/>
      <c r="G500" s="18"/>
    </row>
    <row r="501" spans="1:7" s="3" customFormat="1" ht="12" customHeight="1" x14ac:dyDescent="0.35">
      <c r="B501" s="17"/>
      <c r="C501" s="18"/>
      <c r="D501" s="18"/>
      <c r="E501" s="18"/>
      <c r="F501" s="18"/>
      <c r="G501" s="18"/>
    </row>
    <row r="502" spans="1:7" s="3" customFormat="1" ht="12" customHeight="1" x14ac:dyDescent="0.35">
      <c r="B502" s="17"/>
      <c r="C502" s="18"/>
      <c r="D502" s="18"/>
      <c r="E502" s="18"/>
      <c r="F502" s="18"/>
      <c r="G502" s="18"/>
    </row>
    <row r="503" spans="1:7" s="3" customFormat="1" ht="12" customHeight="1" x14ac:dyDescent="0.35">
      <c r="B503" s="17"/>
      <c r="C503" s="18"/>
      <c r="D503" s="18"/>
      <c r="E503" s="18"/>
      <c r="F503" s="18"/>
      <c r="G503" s="18"/>
    </row>
    <row r="504" spans="1:7" s="3" customFormat="1" ht="12" customHeight="1" x14ac:dyDescent="0.35">
      <c r="B504" s="17"/>
      <c r="C504" s="18"/>
      <c r="D504" s="18"/>
      <c r="E504" s="18"/>
      <c r="F504" s="18"/>
      <c r="G504" s="18"/>
    </row>
    <row r="505" spans="1:7" s="3" customFormat="1" ht="12" customHeight="1" x14ac:dyDescent="0.35">
      <c r="B505" s="17"/>
      <c r="C505" s="18"/>
      <c r="D505" s="18"/>
      <c r="E505" s="18"/>
      <c r="F505" s="18"/>
      <c r="G505" s="18"/>
    </row>
    <row r="506" spans="1:7" s="3" customFormat="1" ht="12" customHeight="1" x14ac:dyDescent="0.35">
      <c r="B506" s="17"/>
      <c r="C506" s="18"/>
      <c r="D506" s="18"/>
      <c r="E506" s="18"/>
      <c r="F506" s="18"/>
      <c r="G506" s="18"/>
    </row>
    <row r="507" spans="1:7" s="3" customFormat="1" ht="12" customHeight="1" x14ac:dyDescent="0.35">
      <c r="B507" s="17"/>
      <c r="C507" s="18"/>
      <c r="D507" s="18"/>
      <c r="E507" s="18"/>
      <c r="F507" s="18"/>
      <c r="G507" s="18"/>
    </row>
    <row r="508" spans="1:7" s="3" customFormat="1" ht="12" customHeight="1" x14ac:dyDescent="0.35">
      <c r="B508" s="17"/>
      <c r="C508" s="18"/>
      <c r="D508" s="18"/>
      <c r="E508" s="18"/>
      <c r="F508" s="18"/>
      <c r="G508" s="18"/>
    </row>
    <row r="509" spans="1:7" s="3" customFormat="1" ht="12" customHeight="1" x14ac:dyDescent="0.35">
      <c r="B509" s="17"/>
      <c r="C509" s="18"/>
      <c r="D509" s="18"/>
      <c r="E509" s="18"/>
      <c r="F509" s="18"/>
      <c r="G509" s="18"/>
    </row>
    <row r="510" spans="1:7" s="3" customFormat="1" ht="12" customHeight="1" x14ac:dyDescent="0.35">
      <c r="B510" s="17"/>
      <c r="C510" s="18"/>
      <c r="D510" s="18"/>
      <c r="E510" s="18"/>
      <c r="F510" s="18"/>
      <c r="G510" s="18"/>
    </row>
    <row r="511" spans="1:7" s="3" customFormat="1" ht="12" customHeight="1" x14ac:dyDescent="0.35">
      <c r="B511" s="17"/>
      <c r="C511" s="18"/>
      <c r="D511" s="18"/>
      <c r="E511" s="18"/>
      <c r="F511" s="18"/>
      <c r="G511" s="18"/>
    </row>
    <row r="512" spans="1:7" s="3" customFormat="1" ht="12" customHeight="1" x14ac:dyDescent="0.35">
      <c r="B512" s="17"/>
      <c r="C512" s="18"/>
      <c r="D512" s="18"/>
      <c r="E512" s="18"/>
      <c r="F512" s="18"/>
      <c r="G512" s="18"/>
    </row>
    <row r="513" spans="2:7" s="3" customFormat="1" ht="12" customHeight="1" x14ac:dyDescent="0.35">
      <c r="B513" s="17"/>
      <c r="C513" s="18"/>
      <c r="D513" s="18"/>
      <c r="E513" s="18"/>
      <c r="F513" s="18"/>
      <c r="G513" s="18"/>
    </row>
    <row r="514" spans="2:7" s="3" customFormat="1" ht="12" customHeight="1" x14ac:dyDescent="0.35">
      <c r="B514" s="17"/>
      <c r="C514" s="18"/>
      <c r="D514" s="18"/>
      <c r="E514" s="18"/>
      <c r="F514" s="18"/>
      <c r="G514" s="18"/>
    </row>
    <row r="515" spans="2:7" s="3" customFormat="1" ht="12" customHeight="1" x14ac:dyDescent="0.35">
      <c r="B515" s="17"/>
      <c r="C515" s="18"/>
      <c r="D515" s="18"/>
      <c r="E515" s="18"/>
      <c r="F515" s="18"/>
      <c r="G515" s="18"/>
    </row>
    <row r="516" spans="2:7" s="3" customFormat="1" ht="12" customHeight="1" x14ac:dyDescent="0.35">
      <c r="B516" s="17"/>
      <c r="C516" s="18"/>
      <c r="D516" s="18"/>
      <c r="E516" s="18"/>
      <c r="F516" s="18"/>
      <c r="G516" s="18"/>
    </row>
    <row r="517" spans="2:7" s="3" customFormat="1" ht="12" customHeight="1" x14ac:dyDescent="0.35">
      <c r="B517" s="17"/>
      <c r="C517" s="18"/>
      <c r="D517" s="18"/>
      <c r="E517" s="18"/>
      <c r="F517" s="18"/>
      <c r="G517" s="18"/>
    </row>
    <row r="518" spans="2:7" s="3" customFormat="1" ht="12" customHeight="1" x14ac:dyDescent="0.35">
      <c r="B518" s="17"/>
      <c r="C518" s="18"/>
      <c r="D518" s="18"/>
      <c r="E518" s="18"/>
      <c r="F518" s="18"/>
      <c r="G518" s="18"/>
    </row>
    <row r="519" spans="2:7" s="3" customFormat="1" ht="12" customHeight="1" x14ac:dyDescent="0.35">
      <c r="B519" s="17"/>
      <c r="C519" s="18"/>
      <c r="D519" s="18"/>
      <c r="E519" s="18"/>
      <c r="F519" s="18"/>
      <c r="G519" s="18"/>
    </row>
    <row r="520" spans="2:7" s="3" customFormat="1" ht="12" customHeight="1" x14ac:dyDescent="0.35">
      <c r="B520" s="17"/>
      <c r="C520" s="18"/>
      <c r="D520" s="18"/>
      <c r="E520" s="18"/>
      <c r="F520" s="18"/>
      <c r="G520" s="18"/>
    </row>
    <row r="521" spans="2:7" s="3" customFormat="1" ht="12" customHeight="1" x14ac:dyDescent="0.35">
      <c r="B521" s="17"/>
      <c r="C521" s="18"/>
      <c r="D521" s="18"/>
      <c r="E521" s="18"/>
      <c r="F521" s="18"/>
      <c r="G521" s="18"/>
    </row>
    <row r="522" spans="2:7" s="3" customFormat="1" ht="12" customHeight="1" x14ac:dyDescent="0.35">
      <c r="B522" s="17"/>
      <c r="C522" s="18"/>
      <c r="D522" s="18"/>
      <c r="E522" s="18"/>
      <c r="F522" s="18"/>
      <c r="G522" s="18"/>
    </row>
    <row r="523" spans="2:7" s="3" customFormat="1" ht="12" customHeight="1" x14ac:dyDescent="0.35">
      <c r="B523" s="17"/>
      <c r="C523" s="18"/>
      <c r="D523" s="18"/>
      <c r="E523" s="18"/>
      <c r="F523" s="18"/>
      <c r="G523" s="18"/>
    </row>
    <row r="524" spans="2:7" s="3" customFormat="1" ht="12" customHeight="1" x14ac:dyDescent="0.35">
      <c r="B524" s="17"/>
      <c r="C524" s="18"/>
      <c r="D524" s="18"/>
      <c r="E524" s="18"/>
      <c r="F524" s="18"/>
      <c r="G524" s="18"/>
    </row>
    <row r="525" spans="2:7" s="3" customFormat="1" ht="12" customHeight="1" x14ac:dyDescent="0.35">
      <c r="B525" s="17"/>
      <c r="C525" s="18"/>
      <c r="D525" s="18"/>
      <c r="E525" s="18"/>
      <c r="F525" s="18"/>
      <c r="G525" s="18"/>
    </row>
    <row r="526" spans="2:7" s="3" customFormat="1" ht="12" customHeight="1" x14ac:dyDescent="0.35">
      <c r="B526" s="17"/>
      <c r="C526" s="18"/>
      <c r="D526" s="18"/>
      <c r="E526" s="18"/>
      <c r="F526" s="18"/>
      <c r="G526" s="18"/>
    </row>
    <row r="527" spans="2:7" s="3" customFormat="1" ht="12" customHeight="1" x14ac:dyDescent="0.35">
      <c r="B527" s="17"/>
      <c r="C527" s="18"/>
      <c r="D527" s="18"/>
      <c r="E527" s="18"/>
      <c r="F527" s="18"/>
      <c r="G527" s="18"/>
    </row>
    <row r="528" spans="2:7" s="3" customFormat="1" ht="12" customHeight="1" x14ac:dyDescent="0.35">
      <c r="B528" s="17"/>
      <c r="C528" s="18"/>
      <c r="D528" s="18"/>
      <c r="E528" s="18"/>
      <c r="F528" s="18"/>
      <c r="G528" s="18"/>
    </row>
    <row r="529" spans="2:7" s="3" customFormat="1" ht="12" customHeight="1" x14ac:dyDescent="0.35">
      <c r="B529" s="17"/>
      <c r="C529" s="18"/>
      <c r="D529" s="18"/>
      <c r="E529" s="18"/>
      <c r="F529" s="18"/>
      <c r="G529" s="18"/>
    </row>
    <row r="530" spans="2:7" s="3" customFormat="1" ht="12" customHeight="1" x14ac:dyDescent="0.35">
      <c r="B530" s="17"/>
      <c r="C530" s="18"/>
      <c r="D530" s="18"/>
      <c r="E530" s="18"/>
      <c r="F530" s="18"/>
      <c r="G530" s="18"/>
    </row>
    <row r="531" spans="2:7" s="3" customFormat="1" ht="12" customHeight="1" x14ac:dyDescent="0.35">
      <c r="B531" s="17"/>
      <c r="C531" s="18"/>
      <c r="D531" s="18"/>
      <c r="E531" s="18"/>
      <c r="F531" s="18"/>
      <c r="G531" s="18"/>
    </row>
    <row r="532" spans="2:7" s="3" customFormat="1" ht="12" customHeight="1" x14ac:dyDescent="0.35">
      <c r="B532" s="17"/>
      <c r="C532" s="18"/>
      <c r="D532" s="18"/>
      <c r="E532" s="18"/>
      <c r="F532" s="18"/>
      <c r="G532" s="18"/>
    </row>
    <row r="533" spans="2:7" s="3" customFormat="1" ht="12" customHeight="1" x14ac:dyDescent="0.35">
      <c r="B533" s="17"/>
      <c r="C533" s="18"/>
      <c r="D533" s="18"/>
      <c r="E533" s="18"/>
      <c r="F533" s="18"/>
      <c r="G533" s="18"/>
    </row>
    <row r="534" spans="2:7" s="3" customFormat="1" ht="12" customHeight="1" x14ac:dyDescent="0.35">
      <c r="B534" s="17"/>
      <c r="C534" s="18"/>
      <c r="D534" s="18"/>
      <c r="E534" s="18"/>
      <c r="F534" s="18"/>
      <c r="G534" s="18"/>
    </row>
    <row r="535" spans="2:7" s="3" customFormat="1" ht="12" customHeight="1" x14ac:dyDescent="0.35">
      <c r="B535" s="17"/>
      <c r="C535" s="18"/>
      <c r="D535" s="18"/>
      <c r="E535" s="18"/>
      <c r="F535" s="18"/>
      <c r="G535" s="18"/>
    </row>
    <row r="536" spans="2:7" s="3" customFormat="1" ht="12" customHeight="1" x14ac:dyDescent="0.35">
      <c r="B536" s="17"/>
      <c r="C536" s="18"/>
      <c r="D536" s="18"/>
      <c r="E536" s="18"/>
      <c r="F536" s="18"/>
      <c r="G536" s="18"/>
    </row>
    <row r="537" spans="2:7" s="3" customFormat="1" ht="12" customHeight="1" x14ac:dyDescent="0.35">
      <c r="B537" s="17"/>
      <c r="C537" s="18"/>
      <c r="D537" s="18"/>
      <c r="E537" s="18"/>
      <c r="F537" s="18"/>
      <c r="G537" s="18"/>
    </row>
    <row r="538" spans="2:7" s="3" customFormat="1" ht="12" customHeight="1" x14ac:dyDescent="0.35">
      <c r="B538" s="17"/>
      <c r="C538" s="18"/>
      <c r="D538" s="18"/>
      <c r="E538" s="18"/>
      <c r="F538" s="18"/>
      <c r="G538" s="18"/>
    </row>
    <row r="539" spans="2:7" s="3" customFormat="1" ht="12" customHeight="1" x14ac:dyDescent="0.35">
      <c r="B539" s="17"/>
      <c r="C539" s="18"/>
      <c r="D539" s="18"/>
      <c r="E539" s="18"/>
      <c r="F539" s="18"/>
      <c r="G539" s="18"/>
    </row>
    <row r="540" spans="2:7" s="3" customFormat="1" ht="12" customHeight="1" x14ac:dyDescent="0.35">
      <c r="B540" s="17"/>
      <c r="C540" s="18"/>
      <c r="D540" s="18"/>
      <c r="E540" s="18"/>
      <c r="F540" s="18"/>
      <c r="G540" s="18"/>
    </row>
    <row r="541" spans="2:7" s="3" customFormat="1" ht="12" customHeight="1" x14ac:dyDescent="0.35">
      <c r="B541" s="17"/>
      <c r="C541" s="18"/>
      <c r="D541" s="18"/>
      <c r="E541" s="18"/>
      <c r="F541" s="18"/>
      <c r="G541" s="18"/>
    </row>
    <row r="542" spans="2:7" s="3" customFormat="1" ht="12" customHeight="1" x14ac:dyDescent="0.35">
      <c r="B542" s="17"/>
      <c r="C542" s="18"/>
      <c r="D542" s="18"/>
      <c r="E542" s="18"/>
      <c r="F542" s="18"/>
      <c r="G542" s="18"/>
    </row>
    <row r="543" spans="2:7" s="3" customFormat="1" ht="12" customHeight="1" x14ac:dyDescent="0.35">
      <c r="B543" s="17"/>
      <c r="C543" s="18"/>
      <c r="D543" s="18"/>
      <c r="E543" s="18"/>
      <c r="F543" s="18"/>
      <c r="G543" s="18"/>
    </row>
    <row r="544" spans="2:7" s="3" customFormat="1" ht="12" customHeight="1" x14ac:dyDescent="0.35">
      <c r="B544" s="17"/>
      <c r="C544" s="18"/>
      <c r="D544" s="18"/>
      <c r="E544" s="18"/>
      <c r="F544" s="18"/>
      <c r="G544" s="18"/>
    </row>
    <row r="545" spans="2:7" s="3" customFormat="1" ht="12" customHeight="1" x14ac:dyDescent="0.35">
      <c r="B545" s="17"/>
      <c r="C545" s="18"/>
      <c r="D545" s="18"/>
      <c r="E545" s="18"/>
      <c r="F545" s="18"/>
      <c r="G545" s="18"/>
    </row>
    <row r="546" spans="2:7" s="3" customFormat="1" ht="12" customHeight="1" x14ac:dyDescent="0.35">
      <c r="B546" s="17"/>
      <c r="C546" s="18"/>
      <c r="D546" s="18"/>
      <c r="E546" s="18"/>
      <c r="F546" s="18"/>
      <c r="G546" s="18"/>
    </row>
    <row r="547" spans="2:7" s="3" customFormat="1" ht="12" customHeight="1" x14ac:dyDescent="0.35">
      <c r="B547" s="17"/>
      <c r="C547" s="18"/>
      <c r="D547" s="18"/>
      <c r="E547" s="18"/>
      <c r="F547" s="18"/>
      <c r="G547" s="18"/>
    </row>
    <row r="548" spans="2:7" s="3" customFormat="1" ht="12" customHeight="1" x14ac:dyDescent="0.35">
      <c r="B548" s="17"/>
      <c r="C548" s="18"/>
      <c r="D548" s="18"/>
      <c r="E548" s="18"/>
      <c r="F548" s="18"/>
      <c r="G548" s="18"/>
    </row>
    <row r="549" spans="2:7" s="3" customFormat="1" ht="12" customHeight="1" x14ac:dyDescent="0.35">
      <c r="B549" s="17"/>
      <c r="C549" s="18"/>
      <c r="D549" s="18"/>
      <c r="E549" s="18"/>
      <c r="F549" s="18"/>
      <c r="G549" s="18"/>
    </row>
    <row r="550" spans="2:7" s="3" customFormat="1" ht="12" customHeight="1" x14ac:dyDescent="0.35">
      <c r="B550" s="17"/>
      <c r="C550" s="18"/>
      <c r="D550" s="18"/>
      <c r="E550" s="18"/>
      <c r="F550" s="18"/>
      <c r="G550" s="18"/>
    </row>
    <row r="551" spans="2:7" s="3" customFormat="1" ht="12" customHeight="1" x14ac:dyDescent="0.35">
      <c r="B551" s="17"/>
      <c r="C551" s="18"/>
      <c r="D551" s="18"/>
      <c r="E551" s="18"/>
      <c r="F551" s="18"/>
      <c r="G551" s="18"/>
    </row>
    <row r="552" spans="2:7" s="3" customFormat="1" ht="12" customHeight="1" x14ac:dyDescent="0.35">
      <c r="B552" s="17"/>
      <c r="C552" s="18"/>
      <c r="D552" s="18"/>
      <c r="E552" s="18"/>
      <c r="F552" s="18"/>
      <c r="G552" s="18"/>
    </row>
    <row r="553" spans="2:7" s="3" customFormat="1" ht="12" customHeight="1" x14ac:dyDescent="0.35">
      <c r="B553" s="17"/>
      <c r="C553" s="18"/>
      <c r="D553" s="18"/>
      <c r="E553" s="18"/>
      <c r="F553" s="18"/>
      <c r="G553" s="18"/>
    </row>
    <row r="554" spans="2:7" s="3" customFormat="1" ht="12" customHeight="1" x14ac:dyDescent="0.35">
      <c r="B554" s="17"/>
      <c r="C554" s="18"/>
      <c r="D554" s="18"/>
      <c r="E554" s="18"/>
      <c r="F554" s="18"/>
      <c r="G554" s="18"/>
    </row>
    <row r="555" spans="2:7" s="3" customFormat="1" ht="12" customHeight="1" x14ac:dyDescent="0.35">
      <c r="B555" s="17"/>
      <c r="C555" s="18"/>
      <c r="D555" s="18"/>
      <c r="E555" s="18"/>
      <c r="F555" s="18"/>
      <c r="G555" s="18"/>
    </row>
    <row r="556" spans="2:7" s="4" customFormat="1" ht="20.149999999999999" customHeight="1" x14ac:dyDescent="0.35">
      <c r="B556" s="24" t="s">
        <v>84</v>
      </c>
      <c r="C556" s="25"/>
      <c r="D556" s="26"/>
      <c r="E556" s="27"/>
      <c r="F556" s="27"/>
      <c r="G556" s="28">
        <f>SUM(G492:G555)</f>
        <v>0</v>
      </c>
    </row>
    <row r="557" spans="2:7" s="1" customFormat="1" ht="13" x14ac:dyDescent="0.35">
      <c r="B557" s="6" t="s">
        <v>1</v>
      </c>
    </row>
    <row r="558" spans="2:7" s="1" customFormat="1" ht="13" x14ac:dyDescent="0.35">
      <c r="B558" s="6" t="s">
        <v>3</v>
      </c>
    </row>
    <row r="559" spans="2:7" s="1" customFormat="1" ht="13" x14ac:dyDescent="0.35">
      <c r="B559" s="7" t="s">
        <v>4</v>
      </c>
    </row>
    <row r="560" spans="2:7" s="1" customFormat="1" ht="13" x14ac:dyDescent="0.35">
      <c r="B560" s="8" t="s">
        <v>5</v>
      </c>
    </row>
    <row r="561" spans="2:7" s="1" customFormat="1" ht="13" x14ac:dyDescent="0.35">
      <c r="B561" s="8" t="s">
        <v>6</v>
      </c>
    </row>
    <row r="562" spans="2:7" s="2" customFormat="1" ht="12" x14ac:dyDescent="0.35">
      <c r="D562" s="30" t="s">
        <v>261</v>
      </c>
    </row>
    <row r="563" spans="2:7" s="3" customFormat="1" ht="14.25" customHeight="1" x14ac:dyDescent="0.35">
      <c r="B563" s="31" t="s">
        <v>262</v>
      </c>
      <c r="C563" s="31" t="s">
        <v>9</v>
      </c>
      <c r="D563" s="31"/>
      <c r="E563" s="31"/>
      <c r="F563" s="31"/>
      <c r="G563" s="31" t="s">
        <v>13</v>
      </c>
    </row>
    <row r="564" spans="2:7" s="3" customFormat="1" ht="12" customHeight="1" x14ac:dyDescent="0.35">
      <c r="B564" s="31"/>
      <c r="C564" s="32" t="s">
        <v>7</v>
      </c>
      <c r="D564" s="33"/>
      <c r="E564" s="33"/>
      <c r="F564" s="33"/>
      <c r="G564" s="34">
        <f>G137</f>
        <v>1815000</v>
      </c>
    </row>
    <row r="565" spans="2:7" s="3" customFormat="1" ht="12" customHeight="1" x14ac:dyDescent="0.35"/>
    <row r="566" spans="2:7" s="3" customFormat="1" ht="24" customHeight="1" x14ac:dyDescent="0.35">
      <c r="B566" s="31"/>
      <c r="C566" s="32" t="s">
        <v>85</v>
      </c>
      <c r="D566" s="33"/>
      <c r="E566" s="33"/>
      <c r="F566" s="33"/>
      <c r="G566" s="34">
        <f>G209</f>
        <v>0</v>
      </c>
    </row>
    <row r="567" spans="2:7" s="3" customFormat="1" ht="12" customHeight="1" x14ac:dyDescent="0.35"/>
    <row r="568" spans="2:7" s="3" customFormat="1" ht="12" customHeight="1" x14ac:dyDescent="0.35">
      <c r="B568" s="31"/>
      <c r="C568" s="32" t="s">
        <v>99</v>
      </c>
      <c r="D568" s="33"/>
      <c r="E568" s="33"/>
      <c r="F568" s="33"/>
      <c r="G568" s="34">
        <f>G414</f>
        <v>850000</v>
      </c>
    </row>
    <row r="569" spans="2:7" s="3" customFormat="1" ht="12" customHeight="1" x14ac:dyDescent="0.35"/>
    <row r="570" spans="2:7" s="3" customFormat="1" ht="12" customHeight="1" x14ac:dyDescent="0.35">
      <c r="B570" s="31"/>
      <c r="C570" s="32" t="s">
        <v>228</v>
      </c>
      <c r="D570" s="33"/>
      <c r="E570" s="33"/>
      <c r="F570" s="33"/>
      <c r="G570" s="34">
        <f>G484</f>
        <v>0</v>
      </c>
    </row>
    <row r="571" spans="2:7" s="3" customFormat="1" ht="12" customHeight="1" x14ac:dyDescent="0.35"/>
    <row r="572" spans="2:7" s="3" customFormat="1" ht="12" customHeight="1" x14ac:dyDescent="0.35">
      <c r="B572" s="31"/>
      <c r="C572" s="32" t="s">
        <v>251</v>
      </c>
      <c r="D572" s="33"/>
      <c r="E572" s="33"/>
      <c r="F572" s="33"/>
      <c r="G572" s="34">
        <f>G556</f>
        <v>0</v>
      </c>
    </row>
    <row r="573" spans="2:7" s="3" customFormat="1" ht="12" customHeight="1" x14ac:dyDescent="0.35"/>
    <row r="574" spans="2:7" s="4" customFormat="1" ht="20.149999999999999" customHeight="1" x14ac:dyDescent="0.35">
      <c r="B574" s="35" t="s">
        <v>263</v>
      </c>
      <c r="C574" s="36"/>
      <c r="D574" s="37"/>
      <c r="E574" s="37"/>
      <c r="F574" s="37"/>
      <c r="G574" s="38">
        <f>SUM(G564:G573)</f>
        <v>2665000</v>
      </c>
    </row>
    <row r="575" spans="2:7" s="3" customFormat="1" ht="12" customHeight="1" x14ac:dyDescent="0.35"/>
    <row r="576" spans="2:7" s="3" customFormat="1" ht="12" customHeight="1" x14ac:dyDescent="0.35"/>
    <row r="577" s="3" customFormat="1" ht="12" customHeight="1" x14ac:dyDescent="0.35"/>
    <row r="578" s="3" customFormat="1" ht="12" customHeight="1" x14ac:dyDescent="0.35"/>
    <row r="579" s="3" customFormat="1" ht="12" customHeight="1" x14ac:dyDescent="0.35"/>
    <row r="580" s="3" customFormat="1" ht="12" customHeight="1" x14ac:dyDescent="0.35"/>
    <row r="581" s="3" customFormat="1" ht="12" customHeight="1" x14ac:dyDescent="0.35"/>
    <row r="582" s="3" customFormat="1" ht="12" customHeight="1" x14ac:dyDescent="0.35"/>
    <row r="583" s="3" customFormat="1" ht="12" customHeight="1" x14ac:dyDescent="0.35"/>
    <row r="584" s="3" customFormat="1" ht="12" customHeight="1" x14ac:dyDescent="0.35"/>
    <row r="585" s="3" customFormat="1" ht="12" customHeight="1" x14ac:dyDescent="0.35"/>
    <row r="586" s="3" customFormat="1" ht="12" customHeight="1" x14ac:dyDescent="0.35"/>
    <row r="587" s="3" customFormat="1" ht="12" customHeight="1" x14ac:dyDescent="0.35"/>
    <row r="588" s="3" customFormat="1" ht="12" customHeight="1" x14ac:dyDescent="0.35"/>
    <row r="589" s="3" customFormat="1" ht="12" customHeight="1" x14ac:dyDescent="0.35"/>
    <row r="590" s="3" customFormat="1" ht="12" customHeight="1" x14ac:dyDescent="0.35"/>
    <row r="591" s="3" customFormat="1" ht="12" customHeight="1" x14ac:dyDescent="0.35"/>
    <row r="592" s="3" customFormat="1" ht="12" customHeight="1" x14ac:dyDescent="0.35"/>
    <row r="593" s="3" customFormat="1" ht="12" customHeight="1" x14ac:dyDescent="0.35"/>
    <row r="594" s="3" customFormat="1" ht="12" customHeight="1" x14ac:dyDescent="0.35"/>
    <row r="595" s="3" customFormat="1" ht="12" customHeight="1" x14ac:dyDescent="0.35"/>
    <row r="596" s="3" customFormat="1" ht="12" customHeight="1" x14ac:dyDescent="0.35"/>
    <row r="597" s="3" customFormat="1" ht="12" customHeight="1" x14ac:dyDescent="0.35"/>
    <row r="598" s="3" customFormat="1" ht="12" customHeight="1" x14ac:dyDescent="0.35"/>
    <row r="599" s="3" customFormat="1" ht="12" customHeight="1" x14ac:dyDescent="0.35"/>
    <row r="600" s="3" customFormat="1" ht="12" customHeight="1" x14ac:dyDescent="0.35"/>
    <row r="601" s="3" customFormat="1" ht="12" customHeight="1" x14ac:dyDescent="0.35"/>
    <row r="602" s="3" customFormat="1" ht="12" customHeight="1" x14ac:dyDescent="0.35"/>
    <row r="603" s="3" customFormat="1" ht="12" customHeight="1" x14ac:dyDescent="0.35"/>
    <row r="604" s="3" customFormat="1" ht="12" customHeight="1" x14ac:dyDescent="0.35"/>
    <row r="605" s="3" customFormat="1" ht="12" customHeight="1" x14ac:dyDescent="0.35"/>
    <row r="606" s="3" customFormat="1" ht="12" customHeight="1" x14ac:dyDescent="0.35"/>
    <row r="607" s="3" customFormat="1" ht="12" customHeight="1" x14ac:dyDescent="0.35"/>
    <row r="608" s="3" customFormat="1" ht="12" customHeight="1" x14ac:dyDescent="0.35"/>
    <row r="609" s="3" customFormat="1" ht="12" customHeight="1" x14ac:dyDescent="0.35"/>
    <row r="610" s="3" customFormat="1" ht="12" customHeight="1" x14ac:dyDescent="0.35"/>
    <row r="611" s="3" customFormat="1" ht="12" customHeight="1" x14ac:dyDescent="0.35"/>
    <row r="612" s="3" customFormat="1" ht="12" customHeight="1" x14ac:dyDescent="0.35"/>
    <row r="613" s="3" customFormat="1" ht="12" customHeight="1" x14ac:dyDescent="0.35"/>
    <row r="614" s="3" customFormat="1" ht="12" customHeight="1" x14ac:dyDescent="0.35"/>
    <row r="615" s="3" customFormat="1" ht="12" customHeight="1" x14ac:dyDescent="0.35"/>
    <row r="616" s="3" customFormat="1" ht="12" customHeight="1" x14ac:dyDescent="0.35"/>
    <row r="617" s="3" customFormat="1" ht="12" customHeight="1" x14ac:dyDescent="0.35"/>
    <row r="618" s="3" customFormat="1" ht="12" customHeight="1" x14ac:dyDescent="0.35"/>
    <row r="619" s="3" customFormat="1" ht="12" customHeight="1" x14ac:dyDescent="0.35"/>
    <row r="620" s="3" customFormat="1" ht="12" customHeight="1" x14ac:dyDescent="0.35"/>
    <row r="621" s="3" customFormat="1" ht="12" customHeight="1" x14ac:dyDescent="0.35"/>
    <row r="622" s="3" customFormat="1" ht="12" customHeight="1" x14ac:dyDescent="0.35"/>
    <row r="623" s="3" customFormat="1" ht="12" customHeight="1" x14ac:dyDescent="0.35"/>
    <row r="624" s="3" customFormat="1" ht="12" customHeight="1" x14ac:dyDescent="0.35"/>
    <row r="625" s="3" customFormat="1" ht="12" customHeight="1" x14ac:dyDescent="0.35"/>
    <row r="626" s="3" customFormat="1" ht="12" customHeight="1" x14ac:dyDescent="0.35"/>
  </sheetData>
  <pageMargins left="0.59027779999999996" right="0.27569440000000001" top="0.39374999999999999" bottom="0.39374999999999999" header="0.3" footer="0.3"/>
  <pageSetup paperSize="9" orientation="portrait"/>
  <rowBreaks count="9" manualBreakCount="9">
    <brk id="71" man="1"/>
    <brk id="137" man="1"/>
    <brk id="209" man="1"/>
    <brk id="280" man="1"/>
    <brk id="345" man="1"/>
    <brk id="414" man="1"/>
    <brk id="484" man="1"/>
    <brk id="556" man="1"/>
    <brk id="626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1"/>
  <sheetViews>
    <sheetView showGridLines="0" topLeftCell="B733" workbookViewId="0">
      <selection activeCell="G730" sqref="G730"/>
    </sheetView>
  </sheetViews>
  <sheetFormatPr defaultColWidth="9.1796875" defaultRowHeight="14.5" x14ac:dyDescent="0.35"/>
  <cols>
    <col min="1" max="1" width="5.453125" style="5" hidden="1" customWidth="1"/>
    <col min="2" max="2" width="10.81640625" style="5" customWidth="1"/>
    <col min="3" max="3" width="45.81640625" style="5" customWidth="1"/>
    <col min="4" max="4" width="9.1796875" style="5" customWidth="1"/>
    <col min="5" max="6" width="10.81640625" style="5" customWidth="1"/>
    <col min="7" max="7" width="14" style="5" customWidth="1"/>
    <col min="8" max="16384" width="9.1796875" style="5"/>
  </cols>
  <sheetData>
    <row r="1" spans="1:7" s="1" customFormat="1" ht="13" x14ac:dyDescent="0.35">
      <c r="A1" s="1" t="s">
        <v>0</v>
      </c>
      <c r="B1" s="6" t="s">
        <v>1</v>
      </c>
    </row>
    <row r="2" spans="1:7" s="1" customFormat="1" ht="13" x14ac:dyDescent="0.35">
      <c r="B2" s="6" t="s">
        <v>3</v>
      </c>
    </row>
    <row r="3" spans="1:7" s="1" customFormat="1" ht="13" x14ac:dyDescent="0.35">
      <c r="B3" s="7" t="s">
        <v>4</v>
      </c>
    </row>
    <row r="4" spans="1:7" s="1" customFormat="1" ht="13" x14ac:dyDescent="0.35">
      <c r="B4" s="8" t="s">
        <v>5</v>
      </c>
    </row>
    <row r="5" spans="1:7" s="1" customFormat="1" ht="13" x14ac:dyDescent="0.35">
      <c r="B5" s="44" t="s">
        <v>264</v>
      </c>
    </row>
    <row r="6" spans="1:7" s="2" customFormat="1" ht="12" x14ac:dyDescent="0.35">
      <c r="G6" s="9" t="s">
        <v>265</v>
      </c>
    </row>
    <row r="7" spans="1:7" s="3" customFormat="1" ht="15.5" customHeight="1" x14ac:dyDescent="0.35"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 t="s">
        <v>13</v>
      </c>
    </row>
    <row r="8" spans="1:7" s="3" customFormat="1" ht="12" customHeight="1" x14ac:dyDescent="0.35">
      <c r="A8" s="3">
        <v>293</v>
      </c>
      <c r="B8" s="12" t="s">
        <v>266</v>
      </c>
      <c r="C8" s="13" t="s">
        <v>267</v>
      </c>
      <c r="D8" s="14"/>
      <c r="E8" s="15"/>
      <c r="F8" s="15"/>
      <c r="G8" s="16"/>
    </row>
    <row r="9" spans="1:7" s="3" customFormat="1" ht="12" customHeight="1" x14ac:dyDescent="0.35">
      <c r="B9" s="17"/>
      <c r="C9" s="18"/>
      <c r="D9" s="18"/>
      <c r="E9" s="18"/>
      <c r="F9" s="18"/>
      <c r="G9" s="18"/>
    </row>
    <row r="10" spans="1:7" s="3" customFormat="1" ht="48" customHeight="1" x14ac:dyDescent="0.35">
      <c r="A10" s="3">
        <v>6038</v>
      </c>
      <c r="B10" s="12" t="s">
        <v>268</v>
      </c>
      <c r="C10" s="13" t="s">
        <v>269</v>
      </c>
      <c r="D10" s="21" t="s">
        <v>25</v>
      </c>
      <c r="E10" s="22">
        <v>1</v>
      </c>
      <c r="F10" s="23">
        <v>0</v>
      </c>
      <c r="G10" s="16">
        <f>IF(D10 = CHAR(37), E10*F10/100,E10*F10)</f>
        <v>0</v>
      </c>
    </row>
    <row r="11" spans="1:7" s="3" customFormat="1" ht="12" customHeight="1" x14ac:dyDescent="0.35">
      <c r="B11" s="17"/>
      <c r="C11" s="18"/>
      <c r="D11" s="18"/>
      <c r="E11" s="18"/>
      <c r="F11" s="18"/>
      <c r="G11" s="18"/>
    </row>
    <row r="12" spans="1:7" s="3" customFormat="1" ht="12" customHeight="1" x14ac:dyDescent="0.35">
      <c r="A12" s="3">
        <v>6039</v>
      </c>
      <c r="B12" s="12" t="s">
        <v>270</v>
      </c>
      <c r="C12" s="13" t="s">
        <v>271</v>
      </c>
      <c r="D12" s="21"/>
      <c r="E12" s="22"/>
      <c r="F12" s="16"/>
      <c r="G12" s="16"/>
    </row>
    <row r="13" spans="1:7" s="3" customFormat="1" ht="12" customHeight="1" x14ac:dyDescent="0.35">
      <c r="B13" s="17"/>
      <c r="C13" s="18"/>
      <c r="D13" s="18"/>
      <c r="E13" s="18"/>
      <c r="F13" s="18"/>
      <c r="G13" s="18"/>
    </row>
    <row r="14" spans="1:7" s="3" customFormat="1" ht="24" customHeight="1" x14ac:dyDescent="0.35">
      <c r="A14" s="3">
        <v>6040</v>
      </c>
      <c r="B14" s="19" t="s">
        <v>272</v>
      </c>
      <c r="C14" s="20" t="s">
        <v>273</v>
      </c>
      <c r="D14" s="21" t="s">
        <v>73</v>
      </c>
      <c r="E14" s="22">
        <v>100000</v>
      </c>
      <c r="F14" s="29">
        <v>1</v>
      </c>
      <c r="G14" s="16">
        <v>100000</v>
      </c>
    </row>
    <row r="15" spans="1:7" s="3" customFormat="1" ht="12" customHeight="1" x14ac:dyDescent="0.35">
      <c r="B15" s="17"/>
      <c r="C15" s="18"/>
      <c r="D15" s="18"/>
      <c r="E15" s="18"/>
      <c r="F15" s="18"/>
      <c r="G15" s="18"/>
    </row>
    <row r="16" spans="1:7" s="3" customFormat="1" ht="12" customHeight="1" x14ac:dyDescent="0.35">
      <c r="A16" s="3">
        <v>6041</v>
      </c>
      <c r="B16" s="19" t="s">
        <v>274</v>
      </c>
      <c r="C16" s="20" t="s">
        <v>275</v>
      </c>
      <c r="D16" s="21" t="s">
        <v>75</v>
      </c>
      <c r="E16" s="22">
        <f>G14</f>
        <v>100000</v>
      </c>
      <c r="F16" s="23">
        <v>0</v>
      </c>
      <c r="G16" s="16">
        <f>IF(D16 = CHAR(37), E16*F16/100,E16*F16)</f>
        <v>0</v>
      </c>
    </row>
    <row r="17" spans="1:7" s="3" customFormat="1" ht="12" customHeight="1" x14ac:dyDescent="0.35">
      <c r="B17" s="17"/>
      <c r="C17" s="18"/>
      <c r="D17" s="18"/>
      <c r="E17" s="18"/>
      <c r="F17" s="18"/>
      <c r="G17" s="18"/>
    </row>
    <row r="18" spans="1:7" s="3" customFormat="1" ht="12" customHeight="1" x14ac:dyDescent="0.35">
      <c r="A18" s="3">
        <v>4834</v>
      </c>
      <c r="B18" s="12" t="s">
        <v>276</v>
      </c>
      <c r="C18" s="13" t="s">
        <v>277</v>
      </c>
      <c r="D18" s="21"/>
      <c r="E18" s="22"/>
      <c r="F18" s="16"/>
      <c r="G18" s="16"/>
    </row>
    <row r="19" spans="1:7" s="3" customFormat="1" ht="12" customHeight="1" x14ac:dyDescent="0.35">
      <c r="B19" s="17"/>
      <c r="C19" s="18"/>
      <c r="D19" s="18"/>
      <c r="E19" s="18"/>
      <c r="F19" s="18"/>
      <c r="G19" s="18"/>
    </row>
    <row r="20" spans="1:7" s="3" customFormat="1" ht="24" customHeight="1" x14ac:dyDescent="0.35">
      <c r="A20" s="3">
        <v>4835</v>
      </c>
      <c r="B20" s="19" t="s">
        <v>278</v>
      </c>
      <c r="C20" s="13" t="s">
        <v>279</v>
      </c>
      <c r="D20" s="21"/>
      <c r="E20" s="22"/>
      <c r="F20" s="16"/>
      <c r="G20" s="16"/>
    </row>
    <row r="21" spans="1:7" s="3" customFormat="1" ht="12" customHeight="1" x14ac:dyDescent="0.35">
      <c r="B21" s="17"/>
      <c r="C21" s="18"/>
      <c r="D21" s="18"/>
      <c r="E21" s="18"/>
      <c r="F21" s="18"/>
      <c r="G21" s="18"/>
    </row>
    <row r="22" spans="1:7" s="3" customFormat="1" ht="12" customHeight="1" x14ac:dyDescent="0.35">
      <c r="A22" s="3">
        <v>4837</v>
      </c>
      <c r="B22" s="19"/>
      <c r="C22" s="20" t="s">
        <v>280</v>
      </c>
      <c r="D22" s="21" t="s">
        <v>250</v>
      </c>
      <c r="E22" s="22">
        <v>525</v>
      </c>
      <c r="F22" s="23">
        <v>0</v>
      </c>
      <c r="G22" s="16">
        <f>IF(D22 = CHAR(37), E22*F22/100,E22*F22)</f>
        <v>0</v>
      </c>
    </row>
    <row r="23" spans="1:7" s="3" customFormat="1" ht="12" customHeight="1" x14ac:dyDescent="0.35">
      <c r="B23" s="17"/>
      <c r="C23" s="18"/>
      <c r="D23" s="18"/>
      <c r="E23" s="18"/>
      <c r="F23" s="18"/>
      <c r="G23" s="18"/>
    </row>
    <row r="24" spans="1:7" s="3" customFormat="1" ht="12" customHeight="1" x14ac:dyDescent="0.35">
      <c r="A24" s="3">
        <v>6305</v>
      </c>
      <c r="B24" s="19"/>
      <c r="C24" s="20" t="s">
        <v>281</v>
      </c>
      <c r="D24" s="21" t="s">
        <v>250</v>
      </c>
      <c r="E24" s="22">
        <v>375</v>
      </c>
      <c r="F24" s="23">
        <v>0</v>
      </c>
      <c r="G24" s="16">
        <f>IF(D24 = CHAR(37), E24*F24/100,E24*F24)</f>
        <v>0</v>
      </c>
    </row>
    <row r="25" spans="1:7" s="3" customFormat="1" ht="12" customHeight="1" x14ac:dyDescent="0.35">
      <c r="B25" s="17"/>
      <c r="C25" s="18"/>
      <c r="D25" s="18"/>
      <c r="E25" s="18"/>
      <c r="F25" s="18"/>
      <c r="G25" s="18"/>
    </row>
    <row r="26" spans="1:7" s="3" customFormat="1" ht="12" customHeight="1" x14ac:dyDescent="0.35">
      <c r="A26" s="3">
        <v>6306</v>
      </c>
      <c r="B26" s="19"/>
      <c r="C26" s="20" t="s">
        <v>282</v>
      </c>
      <c r="D26" s="21" t="s">
        <v>250</v>
      </c>
      <c r="E26" s="22">
        <v>225</v>
      </c>
      <c r="F26" s="23">
        <v>0</v>
      </c>
      <c r="G26" s="16">
        <f>IF(D26 = CHAR(37), E26*F26/100,E26*F26)</f>
        <v>0</v>
      </c>
    </row>
    <row r="27" spans="1:7" s="3" customFormat="1" ht="12" customHeight="1" x14ac:dyDescent="0.35">
      <c r="B27" s="17"/>
      <c r="C27" s="18"/>
      <c r="D27" s="18"/>
      <c r="E27" s="18"/>
      <c r="F27" s="18"/>
      <c r="G27" s="18"/>
    </row>
    <row r="28" spans="1:7" s="3" customFormat="1" ht="12" customHeight="1" x14ac:dyDescent="0.35">
      <c r="A28" s="3">
        <v>6307</v>
      </c>
      <c r="B28" s="19"/>
      <c r="C28" s="20" t="s">
        <v>283</v>
      </c>
      <c r="D28" s="21" t="s">
        <v>250</v>
      </c>
      <c r="E28" s="22">
        <v>75</v>
      </c>
      <c r="F28" s="23">
        <v>0</v>
      </c>
      <c r="G28" s="16">
        <f>IF(D28 = CHAR(37), E28*F28/100,E28*F28)</f>
        <v>0</v>
      </c>
    </row>
    <row r="29" spans="1:7" s="3" customFormat="1" ht="12" customHeight="1" x14ac:dyDescent="0.35">
      <c r="B29" s="17"/>
      <c r="C29" s="18"/>
      <c r="D29" s="18"/>
      <c r="E29" s="18"/>
      <c r="F29" s="18"/>
      <c r="G29" s="18"/>
    </row>
    <row r="30" spans="1:7" s="3" customFormat="1" ht="12" customHeight="1" x14ac:dyDescent="0.35">
      <c r="A30" s="3">
        <v>6308</v>
      </c>
      <c r="B30" s="19"/>
      <c r="C30" s="20" t="s">
        <v>284</v>
      </c>
      <c r="D30" s="21" t="s">
        <v>250</v>
      </c>
      <c r="E30" s="22">
        <v>75</v>
      </c>
      <c r="F30" s="23">
        <v>0</v>
      </c>
      <c r="G30" s="16">
        <f>IF(D30 = CHAR(37), E30*F30/100,E30*F30)</f>
        <v>0</v>
      </c>
    </row>
    <row r="31" spans="1:7" s="3" customFormat="1" ht="12" customHeight="1" x14ac:dyDescent="0.35">
      <c r="B31" s="17"/>
      <c r="C31" s="18"/>
      <c r="D31" s="18"/>
      <c r="E31" s="18"/>
      <c r="F31" s="18"/>
      <c r="G31" s="18"/>
    </row>
    <row r="32" spans="1:7" s="3" customFormat="1" ht="12" customHeight="1" x14ac:dyDescent="0.35">
      <c r="A32" s="3">
        <v>6309</v>
      </c>
      <c r="B32" s="19"/>
      <c r="C32" s="20" t="s">
        <v>285</v>
      </c>
      <c r="D32" s="21" t="s">
        <v>250</v>
      </c>
      <c r="E32" s="22">
        <v>50</v>
      </c>
      <c r="F32" s="23">
        <v>0</v>
      </c>
      <c r="G32" s="16">
        <f>IF(D32 = CHAR(37), E32*F32/100,E32*F32)</f>
        <v>0</v>
      </c>
    </row>
    <row r="33" spans="1:7" s="3" customFormat="1" ht="12" customHeight="1" x14ac:dyDescent="0.35">
      <c r="B33" s="17"/>
      <c r="C33" s="18"/>
      <c r="D33" s="18"/>
      <c r="E33" s="18"/>
      <c r="F33" s="18"/>
      <c r="G33" s="18"/>
    </row>
    <row r="34" spans="1:7" s="3" customFormat="1" ht="24" customHeight="1" x14ac:dyDescent="0.35">
      <c r="A34" s="3">
        <v>4839</v>
      </c>
      <c r="B34" s="19" t="s">
        <v>286</v>
      </c>
      <c r="C34" s="20" t="s">
        <v>287</v>
      </c>
      <c r="D34" s="21" t="s">
        <v>250</v>
      </c>
      <c r="E34" s="22">
        <v>1100</v>
      </c>
      <c r="F34" s="23">
        <v>0</v>
      </c>
      <c r="G34" s="16">
        <f>IF(D34 = CHAR(37), E34*F34/100,E34*F34)</f>
        <v>0</v>
      </c>
    </row>
    <row r="35" spans="1:7" s="3" customFormat="1" ht="12" customHeight="1" x14ac:dyDescent="0.35">
      <c r="B35" s="17"/>
      <c r="C35" s="18"/>
      <c r="D35" s="18"/>
      <c r="E35" s="18"/>
      <c r="F35" s="18"/>
      <c r="G35" s="18"/>
    </row>
    <row r="36" spans="1:7" s="3" customFormat="1" ht="24" customHeight="1" x14ac:dyDescent="0.35">
      <c r="A36" s="3">
        <v>4840</v>
      </c>
      <c r="B36" s="19" t="s">
        <v>288</v>
      </c>
      <c r="C36" s="20" t="s">
        <v>289</v>
      </c>
      <c r="D36" s="21" t="s">
        <v>250</v>
      </c>
      <c r="E36" s="22">
        <v>100</v>
      </c>
      <c r="F36" s="23">
        <v>0</v>
      </c>
      <c r="G36" s="16">
        <f>IF(D36 = CHAR(37), E36*F36/100,E36*F36)</f>
        <v>0</v>
      </c>
    </row>
    <row r="37" spans="1:7" s="3" customFormat="1" ht="12" customHeight="1" x14ac:dyDescent="0.35">
      <c r="B37" s="17"/>
      <c r="C37" s="18"/>
      <c r="D37" s="18"/>
      <c r="E37" s="18"/>
      <c r="F37" s="18"/>
      <c r="G37" s="18"/>
    </row>
    <row r="38" spans="1:7" s="3" customFormat="1" ht="12" customHeight="1" x14ac:dyDescent="0.35">
      <c r="A38" s="3">
        <v>4841</v>
      </c>
      <c r="B38" s="19" t="s">
        <v>290</v>
      </c>
      <c r="C38" s="20" t="s">
        <v>291</v>
      </c>
      <c r="D38" s="21" t="s">
        <v>250</v>
      </c>
      <c r="E38" s="22">
        <v>100</v>
      </c>
      <c r="F38" s="23">
        <v>0</v>
      </c>
      <c r="G38" s="16">
        <f>IF(D38 = CHAR(37), E38*F38/100,E38*F38)</f>
        <v>0</v>
      </c>
    </row>
    <row r="39" spans="1:7" s="3" customFormat="1" ht="12" customHeight="1" x14ac:dyDescent="0.35">
      <c r="B39" s="17"/>
      <c r="C39" s="18"/>
      <c r="D39" s="18"/>
      <c r="E39" s="18"/>
      <c r="F39" s="18"/>
      <c r="G39" s="18"/>
    </row>
    <row r="40" spans="1:7" s="3" customFormat="1" ht="12" customHeight="1" x14ac:dyDescent="0.35">
      <c r="A40" s="3">
        <v>4848</v>
      </c>
      <c r="B40" s="12" t="s">
        <v>292</v>
      </c>
      <c r="C40" s="13" t="s">
        <v>293</v>
      </c>
      <c r="D40" s="21"/>
      <c r="E40" s="22"/>
      <c r="F40" s="16"/>
      <c r="G40" s="16"/>
    </row>
    <row r="41" spans="1:7" s="3" customFormat="1" ht="12" customHeight="1" x14ac:dyDescent="0.35">
      <c r="B41" s="17"/>
      <c r="C41" s="18"/>
      <c r="D41" s="18"/>
      <c r="E41" s="18"/>
      <c r="F41" s="18"/>
      <c r="G41" s="18"/>
    </row>
    <row r="42" spans="1:7" s="3" customFormat="1" ht="12" customHeight="1" x14ac:dyDescent="0.35">
      <c r="A42" s="3">
        <v>4849</v>
      </c>
      <c r="B42" s="19" t="s">
        <v>294</v>
      </c>
      <c r="C42" s="20" t="s">
        <v>295</v>
      </c>
      <c r="D42" s="21" t="s">
        <v>25</v>
      </c>
      <c r="E42" s="22">
        <v>1</v>
      </c>
      <c r="F42" s="23">
        <v>0</v>
      </c>
      <c r="G42" s="16">
        <f>IF(D42 = CHAR(37), E42*F42/100,E42*F42)</f>
        <v>0</v>
      </c>
    </row>
    <row r="43" spans="1:7" s="3" customFormat="1" ht="12" customHeight="1" x14ac:dyDescent="0.35">
      <c r="B43" s="17"/>
      <c r="C43" s="18"/>
      <c r="D43" s="18"/>
      <c r="E43" s="18"/>
      <c r="F43" s="18"/>
      <c r="G43" s="18"/>
    </row>
    <row r="44" spans="1:7" s="3" customFormat="1" ht="12" customHeight="1" x14ac:dyDescent="0.35">
      <c r="A44" s="3">
        <v>4854</v>
      </c>
      <c r="B44" s="12" t="s">
        <v>296</v>
      </c>
      <c r="C44" s="13" t="s">
        <v>297</v>
      </c>
      <c r="D44" s="21"/>
      <c r="E44" s="22"/>
      <c r="F44" s="16"/>
      <c r="G44" s="16"/>
    </row>
    <row r="45" spans="1:7" s="3" customFormat="1" ht="12" customHeight="1" x14ac:dyDescent="0.35">
      <c r="B45" s="17"/>
      <c r="C45" s="18"/>
      <c r="D45" s="18"/>
      <c r="E45" s="18"/>
      <c r="F45" s="18"/>
      <c r="G45" s="18"/>
    </row>
    <row r="46" spans="1:7" s="3" customFormat="1" ht="12" customHeight="1" x14ac:dyDescent="0.35">
      <c r="A46" s="3">
        <v>4855</v>
      </c>
      <c r="B46" s="19" t="s">
        <v>298</v>
      </c>
      <c r="C46" s="20" t="s">
        <v>299</v>
      </c>
      <c r="D46" s="21" t="s">
        <v>250</v>
      </c>
      <c r="E46" s="22">
        <v>1200</v>
      </c>
      <c r="F46" s="23">
        <v>0</v>
      </c>
      <c r="G46" s="16">
        <f>IF(D46 = CHAR(37), E46*F46/100,E46*F46)</f>
        <v>0</v>
      </c>
    </row>
    <row r="47" spans="1:7" s="3" customFormat="1" ht="12" customHeight="1" x14ac:dyDescent="0.35">
      <c r="B47" s="17"/>
      <c r="C47" s="18"/>
      <c r="D47" s="18"/>
      <c r="E47" s="18"/>
      <c r="F47" s="18"/>
      <c r="G47" s="18"/>
    </row>
    <row r="48" spans="1:7" s="3" customFormat="1" ht="12" customHeight="1" x14ac:dyDescent="0.35">
      <c r="A48" s="3">
        <v>4857</v>
      </c>
      <c r="B48" s="19" t="s">
        <v>300</v>
      </c>
      <c r="C48" s="20" t="s">
        <v>301</v>
      </c>
      <c r="D48" s="21" t="s">
        <v>250</v>
      </c>
      <c r="E48" s="22">
        <v>50</v>
      </c>
      <c r="F48" s="23">
        <v>0</v>
      </c>
      <c r="G48" s="16">
        <f>IF(D48 = CHAR(37), E48*F48/100,E48*F48)</f>
        <v>0</v>
      </c>
    </row>
    <row r="49" spans="1:7" s="3" customFormat="1" ht="12" customHeight="1" x14ac:dyDescent="0.35">
      <c r="B49" s="17"/>
      <c r="C49" s="18"/>
      <c r="D49" s="18"/>
      <c r="E49" s="18"/>
      <c r="F49" s="18"/>
      <c r="G49" s="18"/>
    </row>
    <row r="50" spans="1:7" s="3" customFormat="1" ht="12" customHeight="1" x14ac:dyDescent="0.35">
      <c r="A50" s="3">
        <v>6044</v>
      </c>
      <c r="B50" s="12" t="s">
        <v>302</v>
      </c>
      <c r="C50" s="13" t="s">
        <v>303</v>
      </c>
      <c r="D50" s="21" t="s">
        <v>250</v>
      </c>
      <c r="E50" s="22">
        <v>1200</v>
      </c>
      <c r="F50" s="23">
        <v>0</v>
      </c>
      <c r="G50" s="16">
        <f>IF(D50 = CHAR(37), E50*F50/100,E50*F50)</f>
        <v>0</v>
      </c>
    </row>
    <row r="51" spans="1:7" s="3" customFormat="1" ht="12" customHeight="1" x14ac:dyDescent="0.35">
      <c r="B51" s="17"/>
      <c r="C51" s="18"/>
      <c r="D51" s="18"/>
      <c r="E51" s="18"/>
      <c r="F51" s="18"/>
      <c r="G51" s="18"/>
    </row>
    <row r="52" spans="1:7" s="3" customFormat="1" ht="36" customHeight="1" x14ac:dyDescent="0.35">
      <c r="A52" s="3">
        <v>6045</v>
      </c>
      <c r="B52" s="12" t="s">
        <v>304</v>
      </c>
      <c r="C52" s="13" t="s">
        <v>305</v>
      </c>
      <c r="D52" s="21" t="s">
        <v>306</v>
      </c>
      <c r="E52" s="22">
        <v>3000</v>
      </c>
      <c r="F52" s="23">
        <v>0</v>
      </c>
      <c r="G52" s="16">
        <f>IF(D52 = CHAR(37), E52*F52/100,E52*F52)</f>
        <v>0</v>
      </c>
    </row>
    <row r="53" spans="1:7" s="3" customFormat="1" ht="12" customHeight="1" x14ac:dyDescent="0.35">
      <c r="B53" s="17"/>
      <c r="C53" s="18"/>
      <c r="D53" s="18"/>
      <c r="E53" s="18"/>
      <c r="F53" s="18"/>
      <c r="G53" s="18"/>
    </row>
    <row r="54" spans="1:7" s="3" customFormat="1" ht="12" customHeight="1" x14ac:dyDescent="0.35">
      <c r="A54" s="3">
        <v>4860</v>
      </c>
      <c r="B54" s="12" t="s">
        <v>307</v>
      </c>
      <c r="C54" s="13" t="s">
        <v>308</v>
      </c>
      <c r="D54" s="21"/>
      <c r="E54" s="22"/>
      <c r="F54" s="16"/>
      <c r="G54" s="16"/>
    </row>
    <row r="55" spans="1:7" s="3" customFormat="1" ht="12" customHeight="1" x14ac:dyDescent="0.35">
      <c r="B55" s="17"/>
      <c r="C55" s="18"/>
      <c r="D55" s="18"/>
      <c r="E55" s="18"/>
      <c r="F55" s="18"/>
      <c r="G55" s="18"/>
    </row>
    <row r="56" spans="1:7" s="3" customFormat="1" ht="12" customHeight="1" x14ac:dyDescent="0.35">
      <c r="A56" s="3">
        <v>6049</v>
      </c>
      <c r="B56" s="19" t="s">
        <v>309</v>
      </c>
      <c r="C56" s="20" t="s">
        <v>310</v>
      </c>
      <c r="D56" s="21" t="s">
        <v>250</v>
      </c>
      <c r="E56" s="22">
        <v>400</v>
      </c>
      <c r="F56" s="23">
        <v>0</v>
      </c>
      <c r="G56" s="16">
        <f>IF(D56 = CHAR(37), E56*F56/100,E56*F56)</f>
        <v>0</v>
      </c>
    </row>
    <row r="57" spans="1:7" s="3" customFormat="1" ht="12" customHeight="1" x14ac:dyDescent="0.35">
      <c r="B57" s="17"/>
      <c r="C57" s="18"/>
      <c r="D57" s="18"/>
      <c r="E57" s="18"/>
      <c r="F57" s="18"/>
      <c r="G57" s="18"/>
    </row>
    <row r="58" spans="1:7" s="3" customFormat="1" ht="12" customHeight="1" x14ac:dyDescent="0.35">
      <c r="A58" s="3">
        <v>6050</v>
      </c>
      <c r="B58" s="19" t="s">
        <v>311</v>
      </c>
      <c r="C58" s="20" t="s">
        <v>312</v>
      </c>
      <c r="D58" s="21" t="s">
        <v>250</v>
      </c>
      <c r="E58" s="22">
        <v>30</v>
      </c>
      <c r="F58" s="23">
        <v>0</v>
      </c>
      <c r="G58" s="16">
        <f>IF(D58 = CHAR(37), E58*F58/100,E58*F58)</f>
        <v>0</v>
      </c>
    </row>
    <row r="59" spans="1:7" s="3" customFormat="1" ht="12" customHeight="1" x14ac:dyDescent="0.35">
      <c r="B59" s="17"/>
      <c r="C59" s="18"/>
      <c r="D59" s="18"/>
      <c r="E59" s="18"/>
      <c r="F59" s="18"/>
      <c r="G59" s="18"/>
    </row>
    <row r="60" spans="1:7" s="3" customFormat="1" ht="12" customHeight="1" x14ac:dyDescent="0.35">
      <c r="A60" s="3">
        <v>6063</v>
      </c>
      <c r="B60" s="12" t="s">
        <v>313</v>
      </c>
      <c r="C60" s="13" t="s">
        <v>314</v>
      </c>
      <c r="D60" s="21"/>
      <c r="E60" s="22"/>
      <c r="F60" s="16"/>
      <c r="G60" s="16"/>
    </row>
    <row r="61" spans="1:7" s="3" customFormat="1" ht="12" customHeight="1" x14ac:dyDescent="0.35">
      <c r="B61" s="17"/>
      <c r="C61" s="18"/>
      <c r="D61" s="18"/>
      <c r="E61" s="18"/>
      <c r="F61" s="18"/>
      <c r="G61" s="18"/>
    </row>
    <row r="62" spans="1:7" s="3" customFormat="1" ht="24" customHeight="1" x14ac:dyDescent="0.35">
      <c r="A62" s="3">
        <v>6064</v>
      </c>
      <c r="B62" s="19" t="s">
        <v>315</v>
      </c>
      <c r="C62" s="20" t="s">
        <v>316</v>
      </c>
      <c r="D62" s="21" t="s">
        <v>260</v>
      </c>
      <c r="E62" s="22">
        <v>150</v>
      </c>
      <c r="F62" s="23">
        <v>0</v>
      </c>
      <c r="G62" s="16">
        <f>IF(D62 = CHAR(37), E62*F62/100,E62*F62)</f>
        <v>0</v>
      </c>
    </row>
    <row r="63" spans="1:7" s="4" customFormat="1" ht="20.149999999999999" customHeight="1" x14ac:dyDescent="0.35">
      <c r="B63" s="24" t="s">
        <v>65</v>
      </c>
      <c r="C63" s="25"/>
      <c r="D63" s="26"/>
      <c r="E63" s="27"/>
      <c r="F63" s="27"/>
      <c r="G63" s="28">
        <f>SUM(G8:G62)</f>
        <v>100000</v>
      </c>
    </row>
    <row r="64" spans="1:7" s="1" customFormat="1" ht="13" x14ac:dyDescent="0.35">
      <c r="B64" s="6" t="s">
        <v>1</v>
      </c>
    </row>
    <row r="65" spans="1:7" s="1" customFormat="1" ht="13" x14ac:dyDescent="0.35">
      <c r="B65" s="6" t="s">
        <v>3</v>
      </c>
    </row>
    <row r="66" spans="1:7" s="1" customFormat="1" ht="13" x14ac:dyDescent="0.35">
      <c r="B66" s="7" t="s">
        <v>4</v>
      </c>
    </row>
    <row r="67" spans="1:7" s="1" customFormat="1" ht="13" x14ac:dyDescent="0.35">
      <c r="B67" s="8" t="s">
        <v>5</v>
      </c>
    </row>
    <row r="68" spans="1:7" s="1" customFormat="1" ht="13" x14ac:dyDescent="0.35">
      <c r="B68" s="8" t="s">
        <v>264</v>
      </c>
    </row>
    <row r="69" spans="1:7" s="2" customFormat="1" ht="12" x14ac:dyDescent="0.35">
      <c r="G69" s="9" t="s">
        <v>265</v>
      </c>
    </row>
    <row r="70" spans="1:7" s="3" customFormat="1" ht="15.5" customHeight="1" x14ac:dyDescent="0.35">
      <c r="B70" s="10" t="s">
        <v>8</v>
      </c>
      <c r="C70" s="10" t="s">
        <v>9</v>
      </c>
      <c r="D70" s="10" t="s">
        <v>10</v>
      </c>
      <c r="E70" s="10" t="s">
        <v>11</v>
      </c>
      <c r="F70" s="10" t="s">
        <v>12</v>
      </c>
      <c r="G70" s="11" t="s">
        <v>13</v>
      </c>
    </row>
    <row r="71" spans="1:7" s="4" customFormat="1" ht="20.149999999999999" customHeight="1" x14ac:dyDescent="0.35">
      <c r="B71" s="24" t="s">
        <v>66</v>
      </c>
      <c r="C71" s="25"/>
      <c r="D71" s="26"/>
      <c r="E71" s="27"/>
      <c r="F71" s="27"/>
      <c r="G71" s="28">
        <f>G63</f>
        <v>100000</v>
      </c>
    </row>
    <row r="72" spans="1:7" s="3" customFormat="1" ht="60" customHeight="1" x14ac:dyDescent="0.35">
      <c r="A72" s="3">
        <v>6065</v>
      </c>
      <c r="B72" s="19" t="s">
        <v>317</v>
      </c>
      <c r="C72" s="20" t="s">
        <v>318</v>
      </c>
      <c r="D72" s="21" t="s">
        <v>319</v>
      </c>
      <c r="E72" s="22">
        <v>405</v>
      </c>
      <c r="F72" s="23">
        <v>0</v>
      </c>
      <c r="G72" s="16">
        <f>IF(D72 = CHAR(37), E72*F72/100,E72*F72)</f>
        <v>0</v>
      </c>
    </row>
    <row r="73" spans="1:7" s="3" customFormat="1" ht="12" customHeight="1" x14ac:dyDescent="0.35">
      <c r="B73" s="17"/>
      <c r="C73" s="18"/>
      <c r="D73" s="18"/>
      <c r="E73" s="18"/>
      <c r="F73" s="18"/>
      <c r="G73" s="18"/>
    </row>
    <row r="74" spans="1:7" s="3" customFormat="1" ht="24" customHeight="1" x14ac:dyDescent="0.35">
      <c r="A74" s="3">
        <v>6066</v>
      </c>
      <c r="B74" s="12" t="s">
        <v>320</v>
      </c>
      <c r="C74" s="13" t="s">
        <v>321</v>
      </c>
      <c r="D74" s="21" t="s">
        <v>98</v>
      </c>
      <c r="E74" s="22">
        <v>100</v>
      </c>
      <c r="F74" s="23">
        <v>0</v>
      </c>
      <c r="G74" s="16">
        <f>IF(D74 = CHAR(37), E74*F74/100,E74*F74)</f>
        <v>0</v>
      </c>
    </row>
    <row r="75" spans="1:7" s="3" customFormat="1" ht="12" customHeight="1" x14ac:dyDescent="0.35">
      <c r="B75" s="17"/>
      <c r="C75" s="18"/>
      <c r="D75" s="18"/>
      <c r="E75" s="18"/>
      <c r="F75" s="18"/>
      <c r="G75" s="18"/>
    </row>
    <row r="76" spans="1:7" s="3" customFormat="1" ht="12" customHeight="1" x14ac:dyDescent="0.35">
      <c r="B76" s="17"/>
      <c r="C76" s="18"/>
      <c r="D76" s="18"/>
      <c r="E76" s="18"/>
      <c r="F76" s="18"/>
      <c r="G76" s="18"/>
    </row>
    <row r="77" spans="1:7" s="3" customFormat="1" ht="12" customHeight="1" x14ac:dyDescent="0.35">
      <c r="B77" s="17"/>
      <c r="C77" s="18"/>
      <c r="D77" s="18"/>
      <c r="E77" s="18"/>
      <c r="F77" s="18"/>
      <c r="G77" s="18"/>
    </row>
    <row r="78" spans="1:7" s="3" customFormat="1" ht="12" customHeight="1" x14ac:dyDescent="0.35">
      <c r="B78" s="17"/>
      <c r="C78" s="18"/>
      <c r="D78" s="18"/>
      <c r="E78" s="18"/>
      <c r="F78" s="18"/>
      <c r="G78" s="18"/>
    </row>
    <row r="79" spans="1:7" s="3" customFormat="1" ht="12" customHeight="1" x14ac:dyDescent="0.35">
      <c r="B79" s="17"/>
      <c r="C79" s="18"/>
      <c r="D79" s="18"/>
      <c r="E79" s="18"/>
      <c r="F79" s="18"/>
      <c r="G79" s="18"/>
    </row>
    <row r="80" spans="1:7" s="3" customFormat="1" ht="12" customHeight="1" x14ac:dyDescent="0.35">
      <c r="B80" s="17"/>
      <c r="C80" s="18"/>
      <c r="D80" s="18"/>
      <c r="E80" s="18"/>
      <c r="F80" s="18"/>
      <c r="G80" s="18"/>
    </row>
    <row r="81" spans="2:7" s="3" customFormat="1" ht="12" customHeight="1" x14ac:dyDescent="0.35">
      <c r="B81" s="17"/>
      <c r="C81" s="18"/>
      <c r="D81" s="18"/>
      <c r="E81" s="18"/>
      <c r="F81" s="18"/>
      <c r="G81" s="18"/>
    </row>
    <row r="82" spans="2:7" s="3" customFormat="1" ht="12" customHeight="1" x14ac:dyDescent="0.35">
      <c r="B82" s="17"/>
      <c r="C82" s="18"/>
      <c r="D82" s="18"/>
      <c r="E82" s="18"/>
      <c r="F82" s="18"/>
      <c r="G82" s="18"/>
    </row>
    <row r="83" spans="2:7" s="3" customFormat="1" ht="12" customHeight="1" x14ac:dyDescent="0.35">
      <c r="B83" s="17"/>
      <c r="C83" s="18"/>
      <c r="D83" s="18"/>
      <c r="E83" s="18"/>
      <c r="F83" s="18"/>
      <c r="G83" s="18"/>
    </row>
    <row r="84" spans="2:7" s="3" customFormat="1" ht="12" customHeight="1" x14ac:dyDescent="0.35">
      <c r="B84" s="17"/>
      <c r="C84" s="18"/>
      <c r="D84" s="18"/>
      <c r="E84" s="18"/>
      <c r="F84" s="18"/>
      <c r="G84" s="18"/>
    </row>
    <row r="85" spans="2:7" s="3" customFormat="1" ht="12" customHeight="1" x14ac:dyDescent="0.35">
      <c r="B85" s="17"/>
      <c r="C85" s="18"/>
      <c r="D85" s="18"/>
      <c r="E85" s="18"/>
      <c r="F85" s="18"/>
      <c r="G85" s="18"/>
    </row>
    <row r="86" spans="2:7" s="3" customFormat="1" ht="12" customHeight="1" x14ac:dyDescent="0.35">
      <c r="B86" s="17"/>
      <c r="C86" s="18"/>
      <c r="D86" s="18"/>
      <c r="E86" s="18"/>
      <c r="F86" s="18"/>
      <c r="G86" s="18"/>
    </row>
    <row r="87" spans="2:7" s="3" customFormat="1" ht="12" customHeight="1" x14ac:dyDescent="0.35">
      <c r="B87" s="17"/>
      <c r="C87" s="18"/>
      <c r="D87" s="18"/>
      <c r="E87" s="18"/>
      <c r="F87" s="18"/>
      <c r="G87" s="18"/>
    </row>
    <row r="88" spans="2:7" s="3" customFormat="1" ht="12" customHeight="1" x14ac:dyDescent="0.35">
      <c r="B88" s="17"/>
      <c r="C88" s="18"/>
      <c r="D88" s="18"/>
      <c r="E88" s="18"/>
      <c r="F88" s="18"/>
      <c r="G88" s="18"/>
    </row>
    <row r="89" spans="2:7" s="3" customFormat="1" ht="12" customHeight="1" x14ac:dyDescent="0.35">
      <c r="B89" s="17"/>
      <c r="C89" s="18"/>
      <c r="D89" s="18"/>
      <c r="E89" s="18"/>
      <c r="F89" s="18"/>
      <c r="G89" s="18"/>
    </row>
    <row r="90" spans="2:7" s="3" customFormat="1" ht="12" customHeight="1" x14ac:dyDescent="0.35">
      <c r="B90" s="17"/>
      <c r="C90" s="18"/>
      <c r="D90" s="18"/>
      <c r="E90" s="18"/>
      <c r="F90" s="18"/>
      <c r="G90" s="18"/>
    </row>
    <row r="91" spans="2:7" s="3" customFormat="1" ht="12" customHeight="1" x14ac:dyDescent="0.35">
      <c r="B91" s="17"/>
      <c r="C91" s="18"/>
      <c r="D91" s="18"/>
      <c r="E91" s="18"/>
      <c r="F91" s="18"/>
      <c r="G91" s="18"/>
    </row>
    <row r="92" spans="2:7" s="3" customFormat="1" ht="12" customHeight="1" x14ac:dyDescent="0.35">
      <c r="B92" s="17"/>
      <c r="C92" s="18"/>
      <c r="D92" s="18"/>
      <c r="E92" s="18"/>
      <c r="F92" s="18"/>
      <c r="G92" s="18"/>
    </row>
    <row r="93" spans="2:7" s="3" customFormat="1" ht="12" customHeight="1" x14ac:dyDescent="0.35">
      <c r="B93" s="17"/>
      <c r="C93" s="18"/>
      <c r="D93" s="18"/>
      <c r="E93" s="18"/>
      <c r="F93" s="18"/>
      <c r="G93" s="18"/>
    </row>
    <row r="94" spans="2:7" s="3" customFormat="1" ht="12" customHeight="1" x14ac:dyDescent="0.35">
      <c r="B94" s="17"/>
      <c r="C94" s="18"/>
      <c r="D94" s="18"/>
      <c r="E94" s="18"/>
      <c r="F94" s="18"/>
      <c r="G94" s="18"/>
    </row>
    <row r="95" spans="2:7" s="3" customFormat="1" ht="12" customHeight="1" x14ac:dyDescent="0.35">
      <c r="B95" s="17"/>
      <c r="C95" s="18"/>
      <c r="D95" s="18"/>
      <c r="E95" s="18"/>
      <c r="F95" s="18"/>
      <c r="G95" s="18"/>
    </row>
    <row r="96" spans="2:7" s="3" customFormat="1" ht="12" customHeight="1" x14ac:dyDescent="0.35">
      <c r="B96" s="17"/>
      <c r="C96" s="18"/>
      <c r="D96" s="18"/>
      <c r="E96" s="18"/>
      <c r="F96" s="18"/>
      <c r="G96" s="18"/>
    </row>
    <row r="97" spans="2:7" s="3" customFormat="1" ht="12" customHeight="1" x14ac:dyDescent="0.35">
      <c r="B97" s="17"/>
      <c r="C97" s="18"/>
      <c r="D97" s="18"/>
      <c r="E97" s="18"/>
      <c r="F97" s="18"/>
      <c r="G97" s="18"/>
    </row>
    <row r="98" spans="2:7" s="3" customFormat="1" ht="12" customHeight="1" x14ac:dyDescent="0.35">
      <c r="B98" s="17"/>
      <c r="C98" s="18"/>
      <c r="D98" s="18"/>
      <c r="E98" s="18"/>
      <c r="F98" s="18"/>
      <c r="G98" s="18"/>
    </row>
    <row r="99" spans="2:7" s="3" customFormat="1" ht="12" customHeight="1" x14ac:dyDescent="0.35">
      <c r="B99" s="17"/>
      <c r="C99" s="18"/>
      <c r="D99" s="18"/>
      <c r="E99" s="18"/>
      <c r="F99" s="18"/>
      <c r="G99" s="18"/>
    </row>
    <row r="100" spans="2:7" s="3" customFormat="1" ht="12" customHeight="1" x14ac:dyDescent="0.35">
      <c r="B100" s="17"/>
      <c r="C100" s="18"/>
      <c r="D100" s="18"/>
      <c r="E100" s="18"/>
      <c r="F100" s="18"/>
      <c r="G100" s="18"/>
    </row>
    <row r="101" spans="2:7" s="3" customFormat="1" ht="12" customHeight="1" x14ac:dyDescent="0.35">
      <c r="B101" s="17"/>
      <c r="C101" s="18"/>
      <c r="D101" s="18"/>
      <c r="E101" s="18"/>
      <c r="F101" s="18"/>
      <c r="G101" s="18"/>
    </row>
    <row r="102" spans="2:7" s="3" customFormat="1" ht="12" customHeight="1" x14ac:dyDescent="0.35">
      <c r="B102" s="17"/>
      <c r="C102" s="18"/>
      <c r="D102" s="18"/>
      <c r="E102" s="18"/>
      <c r="F102" s="18"/>
      <c r="G102" s="18"/>
    </row>
    <row r="103" spans="2:7" s="3" customFormat="1" ht="12" customHeight="1" x14ac:dyDescent="0.35">
      <c r="B103" s="17"/>
      <c r="C103" s="18"/>
      <c r="D103" s="18"/>
      <c r="E103" s="18"/>
      <c r="F103" s="18"/>
      <c r="G103" s="18"/>
    </row>
    <row r="104" spans="2:7" s="3" customFormat="1" ht="12" customHeight="1" x14ac:dyDescent="0.35">
      <c r="B104" s="17"/>
      <c r="C104" s="18"/>
      <c r="D104" s="18"/>
      <c r="E104" s="18"/>
      <c r="F104" s="18"/>
      <c r="G104" s="18"/>
    </row>
    <row r="105" spans="2:7" s="3" customFormat="1" ht="12" customHeight="1" x14ac:dyDescent="0.35">
      <c r="B105" s="17"/>
      <c r="C105" s="18"/>
      <c r="D105" s="18"/>
      <c r="E105" s="18"/>
      <c r="F105" s="18"/>
      <c r="G105" s="18"/>
    </row>
    <row r="106" spans="2:7" s="3" customFormat="1" ht="12" customHeight="1" x14ac:dyDescent="0.35">
      <c r="B106" s="17"/>
      <c r="C106" s="18"/>
      <c r="D106" s="18"/>
      <c r="E106" s="18"/>
      <c r="F106" s="18"/>
      <c r="G106" s="18"/>
    </row>
    <row r="107" spans="2:7" s="3" customFormat="1" ht="12" customHeight="1" x14ac:dyDescent="0.35">
      <c r="B107" s="17"/>
      <c r="C107" s="18"/>
      <c r="D107" s="18"/>
      <c r="E107" s="18"/>
      <c r="F107" s="18"/>
      <c r="G107" s="18"/>
    </row>
    <row r="108" spans="2:7" s="3" customFormat="1" ht="12" customHeight="1" x14ac:dyDescent="0.35">
      <c r="B108" s="17"/>
      <c r="C108" s="18"/>
      <c r="D108" s="18"/>
      <c r="E108" s="18"/>
      <c r="F108" s="18"/>
      <c r="G108" s="18"/>
    </row>
    <row r="109" spans="2:7" s="3" customFormat="1" ht="12" customHeight="1" x14ac:dyDescent="0.35">
      <c r="B109" s="17"/>
      <c r="C109" s="18"/>
      <c r="D109" s="18"/>
      <c r="E109" s="18"/>
      <c r="F109" s="18"/>
      <c r="G109" s="18"/>
    </row>
    <row r="110" spans="2:7" s="3" customFormat="1" ht="12" customHeight="1" x14ac:dyDescent="0.35">
      <c r="B110" s="17"/>
      <c r="C110" s="18"/>
      <c r="D110" s="18"/>
      <c r="E110" s="18"/>
      <c r="F110" s="18"/>
      <c r="G110" s="18"/>
    </row>
    <row r="111" spans="2:7" s="3" customFormat="1" ht="12" customHeight="1" x14ac:dyDescent="0.35">
      <c r="B111" s="17"/>
      <c r="C111" s="18"/>
      <c r="D111" s="18"/>
      <c r="E111" s="18"/>
      <c r="F111" s="18"/>
      <c r="G111" s="18"/>
    </row>
    <row r="112" spans="2:7" s="3" customFormat="1" ht="12" customHeight="1" x14ac:dyDescent="0.35">
      <c r="B112" s="17"/>
      <c r="C112" s="18"/>
      <c r="D112" s="18"/>
      <c r="E112" s="18"/>
      <c r="F112" s="18"/>
      <c r="G112" s="18"/>
    </row>
    <row r="113" spans="2:7" s="3" customFormat="1" ht="12" customHeight="1" x14ac:dyDescent="0.35">
      <c r="B113" s="17"/>
      <c r="C113" s="18"/>
      <c r="D113" s="18"/>
      <c r="E113" s="18"/>
      <c r="F113" s="18"/>
      <c r="G113" s="18"/>
    </row>
    <row r="114" spans="2:7" s="3" customFormat="1" ht="12" customHeight="1" x14ac:dyDescent="0.35">
      <c r="B114" s="17"/>
      <c r="C114" s="18"/>
      <c r="D114" s="18"/>
      <c r="E114" s="18"/>
      <c r="F114" s="18"/>
      <c r="G114" s="18"/>
    </row>
    <row r="115" spans="2:7" s="3" customFormat="1" ht="12" customHeight="1" x14ac:dyDescent="0.35">
      <c r="B115" s="17"/>
      <c r="C115" s="18"/>
      <c r="D115" s="18"/>
      <c r="E115" s="18"/>
      <c r="F115" s="18"/>
      <c r="G115" s="18"/>
    </row>
    <row r="116" spans="2:7" s="3" customFormat="1" ht="12" customHeight="1" x14ac:dyDescent="0.35">
      <c r="B116" s="17"/>
      <c r="C116" s="18"/>
      <c r="D116" s="18"/>
      <c r="E116" s="18"/>
      <c r="F116" s="18"/>
      <c r="G116" s="18"/>
    </row>
    <row r="117" spans="2:7" s="3" customFormat="1" ht="12" customHeight="1" x14ac:dyDescent="0.35">
      <c r="B117" s="17"/>
      <c r="C117" s="18"/>
      <c r="D117" s="18"/>
      <c r="E117" s="18"/>
      <c r="F117" s="18"/>
      <c r="G117" s="18"/>
    </row>
    <row r="118" spans="2:7" s="3" customFormat="1" ht="12" customHeight="1" x14ac:dyDescent="0.35">
      <c r="B118" s="17"/>
      <c r="C118" s="18"/>
      <c r="D118" s="18"/>
      <c r="E118" s="18"/>
      <c r="F118" s="18"/>
      <c r="G118" s="18"/>
    </row>
    <row r="119" spans="2:7" s="3" customFormat="1" ht="12" customHeight="1" x14ac:dyDescent="0.35">
      <c r="B119" s="17"/>
      <c r="C119" s="18"/>
      <c r="D119" s="18"/>
      <c r="E119" s="18"/>
      <c r="F119" s="18"/>
      <c r="G119" s="18"/>
    </row>
    <row r="120" spans="2:7" s="3" customFormat="1" ht="12" customHeight="1" x14ac:dyDescent="0.35">
      <c r="B120" s="17"/>
      <c r="C120" s="18"/>
      <c r="D120" s="18"/>
      <c r="E120" s="18"/>
      <c r="F120" s="18"/>
      <c r="G120" s="18"/>
    </row>
    <row r="121" spans="2:7" s="3" customFormat="1" ht="12" customHeight="1" x14ac:dyDescent="0.35">
      <c r="B121" s="17"/>
      <c r="C121" s="18"/>
      <c r="D121" s="18"/>
      <c r="E121" s="18"/>
      <c r="F121" s="18"/>
      <c r="G121" s="18"/>
    </row>
    <row r="122" spans="2:7" s="3" customFormat="1" ht="12" customHeight="1" x14ac:dyDescent="0.35">
      <c r="B122" s="17"/>
      <c r="C122" s="18"/>
      <c r="D122" s="18"/>
      <c r="E122" s="18"/>
      <c r="F122" s="18"/>
      <c r="G122" s="18"/>
    </row>
    <row r="123" spans="2:7" s="3" customFormat="1" ht="12" customHeight="1" x14ac:dyDescent="0.35">
      <c r="B123" s="17"/>
      <c r="C123" s="18"/>
      <c r="D123" s="18"/>
      <c r="E123" s="18"/>
      <c r="F123" s="18"/>
      <c r="G123" s="18"/>
    </row>
    <row r="124" spans="2:7" s="3" customFormat="1" ht="12" customHeight="1" x14ac:dyDescent="0.35">
      <c r="B124" s="17"/>
      <c r="C124" s="18"/>
      <c r="D124" s="18"/>
      <c r="E124" s="18"/>
      <c r="F124" s="18"/>
      <c r="G124" s="18"/>
    </row>
    <row r="125" spans="2:7" s="3" customFormat="1" ht="12" customHeight="1" x14ac:dyDescent="0.35">
      <c r="B125" s="17"/>
      <c r="C125" s="18"/>
      <c r="D125" s="18"/>
      <c r="E125" s="18"/>
      <c r="F125" s="18"/>
      <c r="G125" s="18"/>
    </row>
    <row r="126" spans="2:7" s="3" customFormat="1" ht="12" customHeight="1" x14ac:dyDescent="0.35">
      <c r="B126" s="17"/>
      <c r="C126" s="18"/>
      <c r="D126" s="18"/>
      <c r="E126" s="18"/>
      <c r="F126" s="18"/>
      <c r="G126" s="18"/>
    </row>
    <row r="127" spans="2:7" s="3" customFormat="1" ht="12" customHeight="1" x14ac:dyDescent="0.35">
      <c r="B127" s="17"/>
      <c r="C127" s="18"/>
      <c r="D127" s="18"/>
      <c r="E127" s="18"/>
      <c r="F127" s="18"/>
      <c r="G127" s="18"/>
    </row>
    <row r="128" spans="2:7" s="3" customFormat="1" ht="12" customHeight="1" x14ac:dyDescent="0.35">
      <c r="B128" s="17"/>
      <c r="C128" s="18"/>
      <c r="D128" s="18"/>
      <c r="E128" s="18"/>
      <c r="F128" s="18"/>
      <c r="G128" s="18"/>
    </row>
    <row r="129" spans="1:7" s="3" customFormat="1" ht="12" customHeight="1" x14ac:dyDescent="0.35">
      <c r="B129" s="17"/>
      <c r="C129" s="18"/>
      <c r="D129" s="18"/>
      <c r="E129" s="18"/>
      <c r="F129" s="18"/>
      <c r="G129" s="18"/>
    </row>
    <row r="130" spans="1:7" s="4" customFormat="1" ht="20.149999999999999" customHeight="1" x14ac:dyDescent="0.35">
      <c r="B130" s="24" t="s">
        <v>84</v>
      </c>
      <c r="C130" s="25"/>
      <c r="D130" s="26"/>
      <c r="E130" s="27"/>
      <c r="F130" s="27"/>
      <c r="G130" s="28">
        <f>SUM(G71:G129)</f>
        <v>100000</v>
      </c>
    </row>
    <row r="131" spans="1:7" s="1" customFormat="1" ht="13" x14ac:dyDescent="0.35">
      <c r="B131" s="6" t="s">
        <v>1</v>
      </c>
    </row>
    <row r="132" spans="1:7" s="1" customFormat="1" ht="13" x14ac:dyDescent="0.35">
      <c r="B132" s="6" t="s">
        <v>3</v>
      </c>
    </row>
    <row r="133" spans="1:7" s="1" customFormat="1" ht="13" x14ac:dyDescent="0.35">
      <c r="B133" s="7" t="s">
        <v>4</v>
      </c>
    </row>
    <row r="134" spans="1:7" s="1" customFormat="1" ht="13" x14ac:dyDescent="0.35">
      <c r="B134" s="8" t="s">
        <v>5</v>
      </c>
    </row>
    <row r="135" spans="1:7" s="1" customFormat="1" ht="13" x14ac:dyDescent="0.35">
      <c r="B135" s="8" t="s">
        <v>264</v>
      </c>
    </row>
    <row r="136" spans="1:7" s="2" customFormat="1" ht="12" x14ac:dyDescent="0.35">
      <c r="G136" s="9" t="s">
        <v>322</v>
      </c>
    </row>
    <row r="137" spans="1:7" s="3" customFormat="1" ht="15.5" customHeight="1" x14ac:dyDescent="0.35">
      <c r="B137" s="10" t="s">
        <v>8</v>
      </c>
      <c r="C137" s="10" t="s">
        <v>9</v>
      </c>
      <c r="D137" s="10" t="s">
        <v>10</v>
      </c>
      <c r="E137" s="10" t="s">
        <v>11</v>
      </c>
      <c r="F137" s="10" t="s">
        <v>12</v>
      </c>
      <c r="G137" s="11" t="s">
        <v>13</v>
      </c>
    </row>
    <row r="138" spans="1:7" s="3" customFormat="1" ht="12" customHeight="1" x14ac:dyDescent="0.35">
      <c r="A138" s="3">
        <v>299</v>
      </c>
      <c r="B138" s="12" t="s">
        <v>323</v>
      </c>
      <c r="C138" s="13" t="s">
        <v>324</v>
      </c>
      <c r="D138" s="21"/>
      <c r="E138" s="22"/>
      <c r="F138" s="16"/>
      <c r="G138" s="16"/>
    </row>
    <row r="139" spans="1:7" s="3" customFormat="1" ht="12" customHeight="1" x14ac:dyDescent="0.35">
      <c r="B139" s="17"/>
      <c r="C139" s="18"/>
      <c r="D139" s="18"/>
      <c r="E139" s="18"/>
      <c r="F139" s="18"/>
      <c r="G139" s="18"/>
    </row>
    <row r="140" spans="1:7" s="3" customFormat="1" ht="12" customHeight="1" x14ac:dyDescent="0.35">
      <c r="A140" s="3">
        <v>6354</v>
      </c>
      <c r="B140" s="12" t="s">
        <v>325</v>
      </c>
      <c r="C140" s="13" t="s">
        <v>326</v>
      </c>
      <c r="D140" s="21"/>
      <c r="E140" s="22"/>
      <c r="F140" s="16"/>
      <c r="G140" s="16"/>
    </row>
    <row r="141" spans="1:7" s="3" customFormat="1" ht="12" customHeight="1" x14ac:dyDescent="0.35">
      <c r="B141" s="17"/>
      <c r="C141" s="18"/>
      <c r="D141" s="18"/>
      <c r="E141" s="18"/>
      <c r="F141" s="18"/>
      <c r="G141" s="18"/>
    </row>
    <row r="142" spans="1:7" s="3" customFormat="1" ht="12" customHeight="1" x14ac:dyDescent="0.35">
      <c r="A142" s="3">
        <v>6355</v>
      </c>
      <c r="B142" s="19"/>
      <c r="C142" s="13" t="s">
        <v>327</v>
      </c>
      <c r="D142" s="21"/>
      <c r="E142" s="22"/>
      <c r="F142" s="16"/>
      <c r="G142" s="16"/>
    </row>
    <row r="143" spans="1:7" s="3" customFormat="1" ht="12" customHeight="1" x14ac:dyDescent="0.35">
      <c r="B143" s="17"/>
      <c r="C143" s="18"/>
      <c r="D143" s="18"/>
      <c r="E143" s="18"/>
      <c r="F143" s="18"/>
      <c r="G143" s="18"/>
    </row>
    <row r="144" spans="1:7" s="3" customFormat="1" ht="12" customHeight="1" x14ac:dyDescent="0.35">
      <c r="A144" s="3">
        <v>6358</v>
      </c>
      <c r="B144" s="19"/>
      <c r="C144" s="20" t="s">
        <v>328</v>
      </c>
      <c r="D144" s="21" t="s">
        <v>98</v>
      </c>
      <c r="E144" s="22">
        <v>700</v>
      </c>
      <c r="F144" s="23">
        <v>0</v>
      </c>
      <c r="G144" s="16">
        <f>IF(D144 = CHAR(37), E144*F144/100,E144*F144)</f>
        <v>0</v>
      </c>
    </row>
    <row r="145" spans="1:7" s="3" customFormat="1" ht="12" customHeight="1" x14ac:dyDescent="0.35">
      <c r="B145" s="17"/>
      <c r="C145" s="18"/>
      <c r="D145" s="18"/>
      <c r="E145" s="18"/>
      <c r="F145" s="18"/>
      <c r="G145" s="18"/>
    </row>
    <row r="146" spans="1:7" s="3" customFormat="1" ht="12" customHeight="1" x14ac:dyDescent="0.35">
      <c r="A146" s="3">
        <v>6359</v>
      </c>
      <c r="B146" s="19"/>
      <c r="C146" s="20" t="s">
        <v>329</v>
      </c>
      <c r="D146" s="21" t="s">
        <v>98</v>
      </c>
      <c r="E146" s="22">
        <v>45</v>
      </c>
      <c r="F146" s="23">
        <v>0</v>
      </c>
      <c r="G146" s="16">
        <f>IF(D146 = CHAR(37), E146*F146/100,E146*F146)</f>
        <v>0</v>
      </c>
    </row>
    <row r="147" spans="1:7" s="3" customFormat="1" ht="12" customHeight="1" x14ac:dyDescent="0.35">
      <c r="B147" s="17"/>
      <c r="C147" s="18"/>
      <c r="D147" s="18"/>
      <c r="E147" s="18"/>
      <c r="F147" s="18"/>
      <c r="G147" s="18"/>
    </row>
    <row r="148" spans="1:7" s="3" customFormat="1" ht="24" customHeight="1" x14ac:dyDescent="0.35">
      <c r="A148" s="3">
        <v>6360</v>
      </c>
      <c r="B148" s="19"/>
      <c r="C148" s="20" t="s">
        <v>330</v>
      </c>
      <c r="D148" s="21" t="s">
        <v>98</v>
      </c>
      <c r="E148" s="22">
        <v>250</v>
      </c>
      <c r="F148" s="23">
        <v>0</v>
      </c>
      <c r="G148" s="16">
        <f>IF(D148 = CHAR(37), E148*F148/100,E148*F148)</f>
        <v>0</v>
      </c>
    </row>
    <row r="149" spans="1:7" s="3" customFormat="1" ht="12" customHeight="1" x14ac:dyDescent="0.35">
      <c r="B149" s="17"/>
      <c r="C149" s="18"/>
      <c r="D149" s="18"/>
      <c r="E149" s="18"/>
      <c r="F149" s="18"/>
      <c r="G149" s="18"/>
    </row>
    <row r="150" spans="1:7" s="3" customFormat="1" ht="12" customHeight="1" x14ac:dyDescent="0.35">
      <c r="A150" s="3">
        <v>6361</v>
      </c>
      <c r="B150" s="19"/>
      <c r="C150" s="20" t="s">
        <v>331</v>
      </c>
      <c r="D150" s="21" t="s">
        <v>98</v>
      </c>
      <c r="E150" s="22">
        <v>120</v>
      </c>
      <c r="F150" s="23">
        <v>0</v>
      </c>
      <c r="G150" s="16">
        <f>IF(D150 = CHAR(37), E150*F150/100,E150*F150)</f>
        <v>0</v>
      </c>
    </row>
    <row r="151" spans="1:7" s="3" customFormat="1" ht="12" customHeight="1" x14ac:dyDescent="0.35">
      <c r="B151" s="17"/>
      <c r="C151" s="18"/>
      <c r="D151" s="18"/>
      <c r="E151" s="18"/>
      <c r="F151" s="18"/>
      <c r="G151" s="18"/>
    </row>
    <row r="152" spans="1:7" s="3" customFormat="1" ht="12" customHeight="1" x14ac:dyDescent="0.35">
      <c r="A152" s="3">
        <v>6362</v>
      </c>
      <c r="B152" s="19"/>
      <c r="C152" s="20" t="s">
        <v>332</v>
      </c>
      <c r="D152" s="21" t="s">
        <v>98</v>
      </c>
      <c r="E152" s="22">
        <v>20</v>
      </c>
      <c r="F152" s="23">
        <v>0</v>
      </c>
      <c r="G152" s="16">
        <f>IF(D152 = CHAR(37), E152*F152/100,E152*F152)</f>
        <v>0</v>
      </c>
    </row>
    <row r="153" spans="1:7" s="3" customFormat="1" ht="12" customHeight="1" x14ac:dyDescent="0.35">
      <c r="B153" s="17"/>
      <c r="C153" s="18"/>
      <c r="D153" s="18"/>
      <c r="E153" s="18"/>
      <c r="F153" s="18"/>
      <c r="G153" s="18"/>
    </row>
    <row r="154" spans="1:7" s="3" customFormat="1" ht="12" customHeight="1" x14ac:dyDescent="0.35">
      <c r="A154" s="3">
        <v>6363</v>
      </c>
      <c r="B154" s="19"/>
      <c r="C154" s="20" t="s">
        <v>333</v>
      </c>
      <c r="D154" s="21" t="s">
        <v>98</v>
      </c>
      <c r="E154" s="22">
        <v>110</v>
      </c>
      <c r="F154" s="23">
        <v>0</v>
      </c>
      <c r="G154" s="16">
        <f>IF(D154 = CHAR(37), E154*F154/100,E154*F154)</f>
        <v>0</v>
      </c>
    </row>
    <row r="155" spans="1:7" s="3" customFormat="1" ht="12" customHeight="1" x14ac:dyDescent="0.35">
      <c r="B155" s="17"/>
      <c r="C155" s="18"/>
      <c r="D155" s="18"/>
      <c r="E155" s="18"/>
      <c r="F155" s="18"/>
      <c r="G155" s="18"/>
    </row>
    <row r="156" spans="1:7" s="3" customFormat="1" ht="24" customHeight="1" x14ac:dyDescent="0.35">
      <c r="A156" s="3">
        <v>6364</v>
      </c>
      <c r="B156" s="19"/>
      <c r="C156" s="20" t="s">
        <v>334</v>
      </c>
      <c r="D156" s="21" t="s">
        <v>98</v>
      </c>
      <c r="E156" s="22">
        <v>5</v>
      </c>
      <c r="F156" s="23">
        <v>0</v>
      </c>
      <c r="G156" s="16">
        <f>IF(D156 = CHAR(37), E156*F156/100,E156*F156)</f>
        <v>0</v>
      </c>
    </row>
    <row r="157" spans="1:7" s="3" customFormat="1" ht="12" customHeight="1" x14ac:dyDescent="0.35">
      <c r="B157" s="17"/>
      <c r="C157" s="18"/>
      <c r="D157" s="18"/>
      <c r="E157" s="18"/>
      <c r="F157" s="18"/>
      <c r="G157" s="18"/>
    </row>
    <row r="158" spans="1:7" s="3" customFormat="1" ht="12" customHeight="1" x14ac:dyDescent="0.35">
      <c r="A158" s="3">
        <v>6365</v>
      </c>
      <c r="B158" s="19"/>
      <c r="C158" s="13" t="s">
        <v>335</v>
      </c>
      <c r="D158" s="21"/>
      <c r="E158" s="22"/>
      <c r="F158" s="16"/>
      <c r="G158" s="16"/>
    </row>
    <row r="159" spans="1:7" s="3" customFormat="1" ht="12" customHeight="1" x14ac:dyDescent="0.35">
      <c r="B159" s="17"/>
      <c r="C159" s="18"/>
      <c r="D159" s="18"/>
      <c r="E159" s="18"/>
      <c r="F159" s="18"/>
      <c r="G159" s="18"/>
    </row>
    <row r="160" spans="1:7" s="3" customFormat="1" ht="12" customHeight="1" x14ac:dyDescent="0.35">
      <c r="A160" s="3">
        <v>6366</v>
      </c>
      <c r="B160" s="19"/>
      <c r="C160" s="20" t="s">
        <v>336</v>
      </c>
      <c r="D160" s="21" t="s">
        <v>98</v>
      </c>
      <c r="E160" s="22">
        <v>570</v>
      </c>
      <c r="F160" s="23">
        <v>0</v>
      </c>
      <c r="G160" s="16">
        <f>IF(D160 = CHAR(37), E160*F160/100,E160*F160)</f>
        <v>0</v>
      </c>
    </row>
    <row r="161" spans="1:7" s="3" customFormat="1" ht="12" customHeight="1" x14ac:dyDescent="0.35">
      <c r="B161" s="17"/>
      <c r="C161" s="18"/>
      <c r="D161" s="18"/>
      <c r="E161" s="18"/>
      <c r="F161" s="18"/>
      <c r="G161" s="18"/>
    </row>
    <row r="162" spans="1:7" s="3" customFormat="1" ht="24" customHeight="1" x14ac:dyDescent="0.35">
      <c r="A162" s="3">
        <v>6367</v>
      </c>
      <c r="B162" s="19"/>
      <c r="C162" s="20" t="s">
        <v>337</v>
      </c>
      <c r="D162" s="21" t="s">
        <v>98</v>
      </c>
      <c r="E162" s="22">
        <v>245</v>
      </c>
      <c r="F162" s="23">
        <v>0</v>
      </c>
      <c r="G162" s="16">
        <f>IF(D162 = CHAR(37), E162*F162/100,E162*F162)</f>
        <v>0</v>
      </c>
    </row>
    <row r="163" spans="1:7" s="3" customFormat="1" ht="12" customHeight="1" x14ac:dyDescent="0.35">
      <c r="B163" s="17"/>
      <c r="C163" s="18"/>
      <c r="D163" s="18"/>
      <c r="E163" s="18"/>
      <c r="F163" s="18"/>
      <c r="G163" s="18"/>
    </row>
    <row r="164" spans="1:7" s="3" customFormat="1" ht="12" customHeight="1" x14ac:dyDescent="0.35">
      <c r="A164" s="3">
        <v>6368</v>
      </c>
      <c r="B164" s="19"/>
      <c r="C164" s="20" t="s">
        <v>338</v>
      </c>
      <c r="D164" s="21" t="s">
        <v>98</v>
      </c>
      <c r="E164" s="22">
        <v>45</v>
      </c>
      <c r="F164" s="23">
        <v>0</v>
      </c>
      <c r="G164" s="16">
        <f>IF(D164 = CHAR(37), E164*F164/100,E164*F164)</f>
        <v>0</v>
      </c>
    </row>
    <row r="165" spans="1:7" s="3" customFormat="1" ht="12" customHeight="1" x14ac:dyDescent="0.35">
      <c r="B165" s="17"/>
      <c r="C165" s="18"/>
      <c r="D165" s="18"/>
      <c r="E165" s="18"/>
      <c r="F165" s="18"/>
      <c r="G165" s="18"/>
    </row>
    <row r="166" spans="1:7" s="3" customFormat="1" ht="24" customHeight="1" x14ac:dyDescent="0.35">
      <c r="A166" s="3">
        <v>6369</v>
      </c>
      <c r="B166" s="19"/>
      <c r="C166" s="20" t="s">
        <v>339</v>
      </c>
      <c r="D166" s="21" t="s">
        <v>98</v>
      </c>
      <c r="E166" s="22">
        <v>3</v>
      </c>
      <c r="F166" s="23">
        <v>0</v>
      </c>
      <c r="G166" s="16">
        <f>IF(D166 = CHAR(37), E166*F166/100,E166*F166)</f>
        <v>0</v>
      </c>
    </row>
    <row r="167" spans="1:7" s="3" customFormat="1" ht="12" customHeight="1" x14ac:dyDescent="0.35">
      <c r="B167" s="17"/>
      <c r="C167" s="18"/>
      <c r="D167" s="18"/>
      <c r="E167" s="18"/>
      <c r="F167" s="18"/>
      <c r="G167" s="18"/>
    </row>
    <row r="168" spans="1:7" s="3" customFormat="1" ht="12" customHeight="1" x14ac:dyDescent="0.35">
      <c r="A168" s="3">
        <v>6370</v>
      </c>
      <c r="B168" s="19"/>
      <c r="C168" s="20" t="s">
        <v>340</v>
      </c>
      <c r="D168" s="21" t="s">
        <v>98</v>
      </c>
      <c r="E168" s="22">
        <v>750</v>
      </c>
      <c r="F168" s="23">
        <v>0</v>
      </c>
      <c r="G168" s="16">
        <f>IF(D168 = CHAR(37), E168*F168/100,E168*F168)</f>
        <v>0</v>
      </c>
    </row>
    <row r="169" spans="1:7" s="3" customFormat="1" ht="12" customHeight="1" x14ac:dyDescent="0.35">
      <c r="B169" s="17"/>
      <c r="C169" s="18"/>
      <c r="D169" s="18"/>
      <c r="E169" s="18"/>
      <c r="F169" s="18"/>
      <c r="G169" s="18"/>
    </row>
    <row r="170" spans="1:7" s="3" customFormat="1" ht="12" customHeight="1" x14ac:dyDescent="0.35">
      <c r="A170" s="3">
        <v>6371</v>
      </c>
      <c r="B170" s="12" t="s">
        <v>341</v>
      </c>
      <c r="C170" s="13" t="s">
        <v>342</v>
      </c>
      <c r="D170" s="21"/>
      <c r="E170" s="22"/>
      <c r="F170" s="16"/>
      <c r="G170" s="16"/>
    </row>
    <row r="171" spans="1:7" s="3" customFormat="1" ht="12" customHeight="1" x14ac:dyDescent="0.35">
      <c r="B171" s="17"/>
      <c r="C171" s="18"/>
      <c r="D171" s="18"/>
      <c r="E171" s="18"/>
      <c r="F171" s="18"/>
      <c r="G171" s="18"/>
    </row>
    <row r="172" spans="1:7" s="3" customFormat="1" ht="12" customHeight="1" x14ac:dyDescent="0.35">
      <c r="A172" s="3">
        <v>6372</v>
      </c>
      <c r="B172" s="19"/>
      <c r="C172" s="13" t="s">
        <v>327</v>
      </c>
      <c r="D172" s="21"/>
      <c r="E172" s="22"/>
      <c r="F172" s="16"/>
      <c r="G172" s="16"/>
    </row>
    <row r="173" spans="1:7" s="3" customFormat="1" ht="12" customHeight="1" x14ac:dyDescent="0.35">
      <c r="B173" s="17"/>
      <c r="C173" s="18"/>
      <c r="D173" s="18"/>
      <c r="E173" s="18"/>
      <c r="F173" s="18"/>
      <c r="G173" s="18"/>
    </row>
    <row r="174" spans="1:7" s="3" customFormat="1" ht="12" customHeight="1" x14ac:dyDescent="0.35">
      <c r="A174" s="3">
        <v>6373</v>
      </c>
      <c r="B174" s="19"/>
      <c r="C174" s="20" t="s">
        <v>343</v>
      </c>
      <c r="D174" s="21" t="s">
        <v>98</v>
      </c>
      <c r="E174" s="22">
        <v>950</v>
      </c>
      <c r="F174" s="23">
        <v>0</v>
      </c>
      <c r="G174" s="16">
        <f>IF(D174 = CHAR(37), E174*F174/100,E174*F174)</f>
        <v>0</v>
      </c>
    </row>
    <row r="175" spans="1:7" s="3" customFormat="1" ht="12" customHeight="1" x14ac:dyDescent="0.35">
      <c r="B175" s="17"/>
      <c r="C175" s="18"/>
      <c r="D175" s="18"/>
      <c r="E175" s="18"/>
      <c r="F175" s="18"/>
      <c r="G175" s="18"/>
    </row>
    <row r="176" spans="1:7" s="3" customFormat="1" ht="12" customHeight="1" x14ac:dyDescent="0.35">
      <c r="A176" s="3">
        <v>6374</v>
      </c>
      <c r="B176" s="19"/>
      <c r="C176" s="13" t="s">
        <v>335</v>
      </c>
      <c r="D176" s="21"/>
      <c r="E176" s="22"/>
      <c r="F176" s="16"/>
      <c r="G176" s="16"/>
    </row>
    <row r="177" spans="1:7" s="3" customFormat="1" ht="12" customHeight="1" x14ac:dyDescent="0.35">
      <c r="B177" s="17"/>
      <c r="C177" s="18"/>
      <c r="D177" s="18"/>
      <c r="E177" s="18"/>
      <c r="F177" s="18"/>
      <c r="G177" s="18"/>
    </row>
    <row r="178" spans="1:7" s="3" customFormat="1" ht="12" customHeight="1" x14ac:dyDescent="0.35">
      <c r="A178" s="3">
        <v>6375</v>
      </c>
      <c r="B178" s="19"/>
      <c r="C178" s="20" t="s">
        <v>344</v>
      </c>
      <c r="D178" s="21" t="s">
        <v>98</v>
      </c>
      <c r="E178" s="22">
        <v>2400</v>
      </c>
      <c r="F178" s="23">
        <v>0</v>
      </c>
      <c r="G178" s="16">
        <f>IF(D178 = CHAR(37), E178*F178/100,E178*F178)</f>
        <v>0</v>
      </c>
    </row>
    <row r="179" spans="1:7" s="3" customFormat="1" ht="12" customHeight="1" x14ac:dyDescent="0.35">
      <c r="B179" s="17"/>
      <c r="C179" s="18"/>
      <c r="D179" s="18"/>
      <c r="E179" s="18"/>
      <c r="F179" s="18"/>
      <c r="G179" s="18"/>
    </row>
    <row r="180" spans="1:7" s="3" customFormat="1" ht="12" customHeight="1" x14ac:dyDescent="0.35">
      <c r="A180" s="3">
        <v>6376</v>
      </c>
      <c r="B180" s="12" t="s">
        <v>345</v>
      </c>
      <c r="C180" s="13" t="s">
        <v>346</v>
      </c>
      <c r="D180" s="21"/>
      <c r="E180" s="22"/>
      <c r="F180" s="16"/>
      <c r="G180" s="16"/>
    </row>
    <row r="181" spans="1:7" s="3" customFormat="1" ht="12" customHeight="1" x14ac:dyDescent="0.35">
      <c r="B181" s="17"/>
      <c r="C181" s="18"/>
      <c r="D181" s="18"/>
      <c r="E181" s="18"/>
      <c r="F181" s="18"/>
      <c r="G181" s="18"/>
    </row>
    <row r="182" spans="1:7" s="3" customFormat="1" ht="12" customHeight="1" x14ac:dyDescent="0.35">
      <c r="A182" s="3">
        <v>6380</v>
      </c>
      <c r="B182" s="19"/>
      <c r="C182" s="13" t="s">
        <v>327</v>
      </c>
      <c r="D182" s="21"/>
      <c r="E182" s="22"/>
      <c r="F182" s="16"/>
      <c r="G182" s="16"/>
    </row>
    <row r="183" spans="1:7" s="3" customFormat="1" ht="12" customHeight="1" x14ac:dyDescent="0.35">
      <c r="B183" s="17"/>
      <c r="C183" s="18"/>
      <c r="D183" s="18"/>
      <c r="E183" s="18"/>
      <c r="F183" s="18"/>
      <c r="G183" s="18"/>
    </row>
    <row r="184" spans="1:7" s="3" customFormat="1" ht="12" customHeight="1" x14ac:dyDescent="0.35">
      <c r="A184" s="3">
        <v>6381</v>
      </c>
      <c r="B184" s="19"/>
      <c r="C184" s="20" t="s">
        <v>347</v>
      </c>
      <c r="D184" s="21" t="s">
        <v>98</v>
      </c>
      <c r="E184" s="22">
        <v>15</v>
      </c>
      <c r="F184" s="23">
        <v>0</v>
      </c>
      <c r="G184" s="16">
        <f>IF(D184 = CHAR(37), E184*F184/100,E184*F184)</f>
        <v>0</v>
      </c>
    </row>
    <row r="185" spans="1:7" s="3" customFormat="1" ht="12" customHeight="1" x14ac:dyDescent="0.35">
      <c r="B185" s="17"/>
      <c r="C185" s="18"/>
      <c r="D185" s="18"/>
      <c r="E185" s="18"/>
      <c r="F185" s="18"/>
      <c r="G185" s="18"/>
    </row>
    <row r="186" spans="1:7" s="3" customFormat="1" ht="24" customHeight="1" x14ac:dyDescent="0.35">
      <c r="A186" s="3">
        <v>6382</v>
      </c>
      <c r="B186" s="19"/>
      <c r="C186" s="20" t="s">
        <v>348</v>
      </c>
      <c r="D186" s="21" t="s">
        <v>98</v>
      </c>
      <c r="E186" s="22">
        <v>45</v>
      </c>
      <c r="F186" s="23">
        <v>0</v>
      </c>
      <c r="G186" s="16">
        <f>IF(D186 = CHAR(37), E186*F186/100,E186*F186)</f>
        <v>0</v>
      </c>
    </row>
    <row r="187" spans="1:7" s="3" customFormat="1" ht="12" customHeight="1" x14ac:dyDescent="0.35">
      <c r="B187" s="17"/>
      <c r="C187" s="18"/>
      <c r="D187" s="18"/>
      <c r="E187" s="18"/>
      <c r="F187" s="18"/>
      <c r="G187" s="18"/>
    </row>
    <row r="188" spans="1:7" s="3" customFormat="1" ht="12" customHeight="1" x14ac:dyDescent="0.35">
      <c r="A188" s="3">
        <v>6377</v>
      </c>
      <c r="B188" s="12" t="s">
        <v>349</v>
      </c>
      <c r="C188" s="13" t="s">
        <v>350</v>
      </c>
      <c r="D188" s="21"/>
      <c r="E188" s="22"/>
      <c r="F188" s="16"/>
      <c r="G188" s="16"/>
    </row>
    <row r="189" spans="1:7" s="3" customFormat="1" ht="12" customHeight="1" x14ac:dyDescent="0.35">
      <c r="B189" s="17"/>
      <c r="C189" s="18"/>
      <c r="D189" s="18"/>
      <c r="E189" s="18"/>
      <c r="F189" s="18"/>
      <c r="G189" s="18"/>
    </row>
    <row r="190" spans="1:7" s="3" customFormat="1" ht="12" customHeight="1" x14ac:dyDescent="0.35">
      <c r="A190" s="3">
        <v>6378</v>
      </c>
      <c r="B190" s="19"/>
      <c r="C190" s="20" t="s">
        <v>351</v>
      </c>
      <c r="D190" s="21" t="s">
        <v>98</v>
      </c>
      <c r="E190" s="22">
        <v>7</v>
      </c>
      <c r="F190" s="23">
        <v>0</v>
      </c>
      <c r="G190" s="16">
        <f>IF(D190 = CHAR(37), E190*F190/100,E190*F190)</f>
        <v>0</v>
      </c>
    </row>
    <row r="191" spans="1:7" s="3" customFormat="1" ht="12" customHeight="1" x14ac:dyDescent="0.35">
      <c r="B191" s="17"/>
      <c r="C191" s="18"/>
      <c r="D191" s="18"/>
      <c r="E191" s="18"/>
      <c r="F191" s="18"/>
      <c r="G191" s="18"/>
    </row>
    <row r="192" spans="1:7" s="3" customFormat="1" ht="48" customHeight="1" x14ac:dyDescent="0.35">
      <c r="A192" s="3">
        <v>6379</v>
      </c>
      <c r="B192" s="12" t="s">
        <v>352</v>
      </c>
      <c r="C192" s="13" t="s">
        <v>353</v>
      </c>
      <c r="D192" s="21" t="s">
        <v>25</v>
      </c>
      <c r="E192" s="22">
        <v>1</v>
      </c>
      <c r="F192" s="23">
        <v>0</v>
      </c>
      <c r="G192" s="16">
        <f>IF(D192 = CHAR(37), E192*F192/100,E192*F192)</f>
        <v>0</v>
      </c>
    </row>
    <row r="193" spans="1:7" s="3" customFormat="1" ht="12" customHeight="1" x14ac:dyDescent="0.35">
      <c r="B193" s="17"/>
      <c r="C193" s="18"/>
      <c r="D193" s="18"/>
      <c r="E193" s="18"/>
      <c r="F193" s="18"/>
      <c r="G193" s="18"/>
    </row>
    <row r="194" spans="1:7" s="3" customFormat="1" ht="12" customHeight="1" x14ac:dyDescent="0.35">
      <c r="B194" s="17"/>
      <c r="C194" s="18"/>
      <c r="D194" s="18"/>
      <c r="E194" s="18"/>
      <c r="F194" s="18"/>
      <c r="G194" s="18"/>
    </row>
    <row r="195" spans="1:7" s="4" customFormat="1" ht="20.149999999999999" customHeight="1" x14ac:dyDescent="0.35">
      <c r="B195" s="24" t="s">
        <v>84</v>
      </c>
      <c r="C195" s="25"/>
      <c r="D195" s="26"/>
      <c r="E195" s="27"/>
      <c r="F195" s="27"/>
      <c r="G195" s="28">
        <f>SUM(G138:G194)</f>
        <v>0</v>
      </c>
    </row>
    <row r="196" spans="1:7" s="1" customFormat="1" ht="13" x14ac:dyDescent="0.35">
      <c r="B196" s="6" t="s">
        <v>1</v>
      </c>
    </row>
    <row r="197" spans="1:7" s="1" customFormat="1" ht="13" x14ac:dyDescent="0.35">
      <c r="B197" s="6" t="s">
        <v>3</v>
      </c>
    </row>
    <row r="198" spans="1:7" s="1" customFormat="1" ht="13" x14ac:dyDescent="0.35">
      <c r="B198" s="7" t="s">
        <v>4</v>
      </c>
    </row>
    <row r="199" spans="1:7" s="1" customFormat="1" ht="13" x14ac:dyDescent="0.35">
      <c r="B199" s="8" t="s">
        <v>5</v>
      </c>
    </row>
    <row r="200" spans="1:7" s="1" customFormat="1" ht="13" x14ac:dyDescent="0.35">
      <c r="B200" s="8" t="s">
        <v>264</v>
      </c>
    </row>
    <row r="201" spans="1:7" s="2" customFormat="1" ht="12" x14ac:dyDescent="0.35">
      <c r="G201" s="9" t="s">
        <v>354</v>
      </c>
    </row>
    <row r="202" spans="1:7" s="3" customFormat="1" ht="15.5" customHeight="1" x14ac:dyDescent="0.35">
      <c r="B202" s="10" t="s">
        <v>8</v>
      </c>
      <c r="C202" s="10" t="s">
        <v>9</v>
      </c>
      <c r="D202" s="10" t="s">
        <v>10</v>
      </c>
      <c r="E202" s="10" t="s">
        <v>11</v>
      </c>
      <c r="F202" s="10" t="s">
        <v>12</v>
      </c>
      <c r="G202" s="11" t="s">
        <v>13</v>
      </c>
    </row>
    <row r="203" spans="1:7" s="3" customFormat="1" ht="12" customHeight="1" x14ac:dyDescent="0.35">
      <c r="A203" s="3">
        <v>300</v>
      </c>
      <c r="B203" s="12" t="s">
        <v>355</v>
      </c>
      <c r="C203" s="13" t="s">
        <v>356</v>
      </c>
      <c r="D203" s="21"/>
      <c r="E203" s="22"/>
      <c r="F203" s="16"/>
      <c r="G203" s="16"/>
    </row>
    <row r="204" spans="1:7" s="3" customFormat="1" ht="12" customHeight="1" x14ac:dyDescent="0.35">
      <c r="B204" s="17"/>
      <c r="C204" s="18"/>
      <c r="D204" s="18"/>
      <c r="E204" s="18"/>
      <c r="F204" s="18"/>
      <c r="G204" s="18"/>
    </row>
    <row r="205" spans="1:7" s="3" customFormat="1" ht="12" customHeight="1" x14ac:dyDescent="0.35">
      <c r="A205" s="3">
        <v>4887</v>
      </c>
      <c r="B205" s="12" t="s">
        <v>357</v>
      </c>
      <c r="C205" s="13" t="s">
        <v>358</v>
      </c>
      <c r="D205" s="21"/>
      <c r="E205" s="22"/>
      <c r="F205" s="16"/>
      <c r="G205" s="16"/>
    </row>
    <row r="206" spans="1:7" s="3" customFormat="1" ht="12" customHeight="1" x14ac:dyDescent="0.35">
      <c r="B206" s="17"/>
      <c r="C206" s="18"/>
      <c r="D206" s="18"/>
      <c r="E206" s="18"/>
      <c r="F206" s="18"/>
      <c r="G206" s="18"/>
    </row>
    <row r="207" spans="1:7" s="3" customFormat="1" ht="12" customHeight="1" x14ac:dyDescent="0.35">
      <c r="A207" s="3">
        <v>4888</v>
      </c>
      <c r="B207" s="19" t="s">
        <v>359</v>
      </c>
      <c r="C207" s="13" t="s">
        <v>360</v>
      </c>
      <c r="D207" s="21"/>
      <c r="E207" s="22"/>
      <c r="F207" s="16"/>
      <c r="G207" s="16"/>
    </row>
    <row r="208" spans="1:7" s="3" customFormat="1" ht="12" customHeight="1" x14ac:dyDescent="0.35">
      <c r="B208" s="17"/>
      <c r="C208" s="18"/>
      <c r="D208" s="18"/>
      <c r="E208" s="18"/>
      <c r="F208" s="18"/>
      <c r="G208" s="18"/>
    </row>
    <row r="209" spans="1:7" s="3" customFormat="1" ht="12" customHeight="1" x14ac:dyDescent="0.35">
      <c r="A209" s="3">
        <v>4889</v>
      </c>
      <c r="B209" s="19"/>
      <c r="C209" s="20" t="s">
        <v>361</v>
      </c>
      <c r="D209" s="21" t="s">
        <v>362</v>
      </c>
      <c r="E209" s="39">
        <v>1.5</v>
      </c>
      <c r="F209" s="23">
        <v>0</v>
      </c>
      <c r="G209" s="16">
        <f>IF(D209 = CHAR(37), E209*F209/100,E209*F209)</f>
        <v>0</v>
      </c>
    </row>
    <row r="210" spans="1:7" s="3" customFormat="1" ht="12" customHeight="1" x14ac:dyDescent="0.35">
      <c r="B210" s="17"/>
      <c r="C210" s="18"/>
      <c r="D210" s="18"/>
      <c r="E210" s="18"/>
      <c r="F210" s="18"/>
      <c r="G210" s="18"/>
    </row>
    <row r="211" spans="1:7" s="3" customFormat="1" ht="24" customHeight="1" x14ac:dyDescent="0.35">
      <c r="A211" s="3">
        <v>4890</v>
      </c>
      <c r="B211" s="19"/>
      <c r="C211" s="20" t="s">
        <v>363</v>
      </c>
      <c r="D211" s="21" t="s">
        <v>362</v>
      </c>
      <c r="E211" s="22">
        <v>30</v>
      </c>
      <c r="F211" s="23">
        <v>0</v>
      </c>
      <c r="G211" s="16">
        <f>IF(D211 = CHAR(37), E211*F211/100,E211*F211)</f>
        <v>0</v>
      </c>
    </row>
    <row r="212" spans="1:7" s="3" customFormat="1" ht="12" customHeight="1" x14ac:dyDescent="0.35">
      <c r="B212" s="17"/>
      <c r="C212" s="18"/>
      <c r="D212" s="18"/>
      <c r="E212" s="18"/>
      <c r="F212" s="18"/>
      <c r="G212" s="18"/>
    </row>
    <row r="213" spans="1:7" s="3" customFormat="1" ht="12" customHeight="1" x14ac:dyDescent="0.35">
      <c r="A213" s="3">
        <v>4891</v>
      </c>
      <c r="B213" s="19" t="s">
        <v>364</v>
      </c>
      <c r="C213" s="13" t="s">
        <v>365</v>
      </c>
      <c r="D213" s="21"/>
      <c r="E213" s="22"/>
      <c r="F213" s="16"/>
      <c r="G213" s="16"/>
    </row>
    <row r="214" spans="1:7" s="3" customFormat="1" ht="12" customHeight="1" x14ac:dyDescent="0.35">
      <c r="B214" s="17"/>
      <c r="C214" s="18"/>
      <c r="D214" s="18"/>
      <c r="E214" s="18"/>
      <c r="F214" s="18"/>
      <c r="G214" s="18"/>
    </row>
    <row r="215" spans="1:7" s="3" customFormat="1" ht="12" customHeight="1" x14ac:dyDescent="0.35">
      <c r="A215" s="3">
        <v>6383</v>
      </c>
      <c r="B215" s="19"/>
      <c r="C215" s="20" t="s">
        <v>361</v>
      </c>
      <c r="D215" s="21" t="s">
        <v>362</v>
      </c>
      <c r="E215" s="22">
        <v>2</v>
      </c>
      <c r="F215" s="23">
        <v>0</v>
      </c>
      <c r="G215" s="16">
        <f>IF(D215 = CHAR(37), E215*F215/100,E215*F215)</f>
        <v>0</v>
      </c>
    </row>
    <row r="216" spans="1:7" s="3" customFormat="1" ht="12" customHeight="1" x14ac:dyDescent="0.35">
      <c r="B216" s="17"/>
      <c r="C216" s="18"/>
      <c r="D216" s="18"/>
      <c r="E216" s="18"/>
      <c r="F216" s="18"/>
      <c r="G216" s="18"/>
    </row>
    <row r="217" spans="1:7" s="3" customFormat="1" ht="24" customHeight="1" x14ac:dyDescent="0.35">
      <c r="A217" s="3">
        <v>6384</v>
      </c>
      <c r="B217" s="19"/>
      <c r="C217" s="20" t="s">
        <v>363</v>
      </c>
      <c r="D217" s="21" t="s">
        <v>362</v>
      </c>
      <c r="E217" s="22">
        <v>40</v>
      </c>
      <c r="F217" s="23">
        <v>0</v>
      </c>
      <c r="G217" s="16">
        <f>IF(D217 = CHAR(37), E217*F217/100,E217*F217)</f>
        <v>0</v>
      </c>
    </row>
    <row r="218" spans="1:7" s="3" customFormat="1" ht="12" customHeight="1" x14ac:dyDescent="0.35">
      <c r="B218" s="17"/>
      <c r="C218" s="18"/>
      <c r="D218" s="18"/>
      <c r="E218" s="18"/>
      <c r="F218" s="18"/>
      <c r="G218" s="18"/>
    </row>
    <row r="219" spans="1:7" s="3" customFormat="1" ht="12" customHeight="1" x14ac:dyDescent="0.35">
      <c r="A219" s="3">
        <v>6385</v>
      </c>
      <c r="B219" s="19" t="s">
        <v>366</v>
      </c>
      <c r="C219" s="13" t="s">
        <v>367</v>
      </c>
      <c r="D219" s="21"/>
      <c r="E219" s="22"/>
      <c r="F219" s="16"/>
      <c r="G219" s="16"/>
    </row>
    <row r="220" spans="1:7" s="3" customFormat="1" ht="12" customHeight="1" x14ac:dyDescent="0.35">
      <c r="B220" s="17"/>
      <c r="C220" s="18"/>
      <c r="D220" s="18"/>
      <c r="E220" s="18"/>
      <c r="F220" s="18"/>
      <c r="G220" s="18"/>
    </row>
    <row r="221" spans="1:7" s="3" customFormat="1" ht="12" customHeight="1" x14ac:dyDescent="0.35">
      <c r="A221" s="3">
        <v>6386</v>
      </c>
      <c r="B221" s="19"/>
      <c r="C221" s="20" t="s">
        <v>361</v>
      </c>
      <c r="D221" s="21" t="s">
        <v>362</v>
      </c>
      <c r="E221" s="22">
        <v>14</v>
      </c>
      <c r="F221" s="23">
        <v>0</v>
      </c>
      <c r="G221" s="16">
        <f>IF(D221 = CHAR(37), E221*F221/100,E221*F221)</f>
        <v>0</v>
      </c>
    </row>
    <row r="222" spans="1:7" s="3" customFormat="1" ht="12" customHeight="1" x14ac:dyDescent="0.35">
      <c r="B222" s="17"/>
      <c r="C222" s="18"/>
      <c r="D222" s="18"/>
      <c r="E222" s="18"/>
      <c r="F222" s="18"/>
      <c r="G222" s="18"/>
    </row>
    <row r="223" spans="1:7" s="3" customFormat="1" ht="24" customHeight="1" x14ac:dyDescent="0.35">
      <c r="A223" s="3">
        <v>6387</v>
      </c>
      <c r="B223" s="19"/>
      <c r="C223" s="20" t="s">
        <v>363</v>
      </c>
      <c r="D223" s="21" t="s">
        <v>362</v>
      </c>
      <c r="E223" s="22">
        <v>270</v>
      </c>
      <c r="F223" s="23">
        <v>0</v>
      </c>
      <c r="G223" s="16">
        <f>IF(D223 = CHAR(37), E223*F223/100,E223*F223)</f>
        <v>0</v>
      </c>
    </row>
    <row r="224" spans="1:7" s="3" customFormat="1" ht="12" customHeight="1" x14ac:dyDescent="0.35">
      <c r="B224" s="17"/>
      <c r="C224" s="18"/>
      <c r="D224" s="18"/>
      <c r="E224" s="18"/>
      <c r="F224" s="18"/>
      <c r="G224" s="18"/>
    </row>
    <row r="225" spans="1:7" s="3" customFormat="1" ht="12" customHeight="1" x14ac:dyDescent="0.35">
      <c r="A225" s="3">
        <v>6388</v>
      </c>
      <c r="B225" s="19" t="s">
        <v>368</v>
      </c>
      <c r="C225" s="13" t="s">
        <v>369</v>
      </c>
      <c r="D225" s="21"/>
      <c r="E225" s="22"/>
      <c r="F225" s="16"/>
      <c r="G225" s="16"/>
    </row>
    <row r="226" spans="1:7" s="3" customFormat="1" ht="12" customHeight="1" x14ac:dyDescent="0.35">
      <c r="B226" s="17"/>
      <c r="C226" s="18"/>
      <c r="D226" s="18"/>
      <c r="E226" s="18"/>
      <c r="F226" s="18"/>
      <c r="G226" s="18"/>
    </row>
    <row r="227" spans="1:7" s="3" customFormat="1" ht="12" customHeight="1" x14ac:dyDescent="0.35">
      <c r="A227" s="3">
        <v>6389</v>
      </c>
      <c r="B227" s="19"/>
      <c r="C227" s="20" t="s">
        <v>361</v>
      </c>
      <c r="D227" s="21" t="s">
        <v>362</v>
      </c>
      <c r="E227" s="39">
        <v>0.5</v>
      </c>
      <c r="F227" s="23">
        <v>0</v>
      </c>
      <c r="G227" s="16">
        <f>IF(D227 = CHAR(37), E227*F227/100,E227*F227)</f>
        <v>0</v>
      </c>
    </row>
    <row r="228" spans="1:7" s="3" customFormat="1" ht="12" customHeight="1" x14ac:dyDescent="0.35">
      <c r="B228" s="17"/>
      <c r="C228" s="18"/>
      <c r="D228" s="18"/>
      <c r="E228" s="18"/>
      <c r="F228" s="18"/>
      <c r="G228" s="18"/>
    </row>
    <row r="229" spans="1:7" s="3" customFormat="1" ht="24" customHeight="1" x14ac:dyDescent="0.35">
      <c r="A229" s="3">
        <v>6390</v>
      </c>
      <c r="B229" s="19"/>
      <c r="C229" s="20" t="s">
        <v>363</v>
      </c>
      <c r="D229" s="21" t="s">
        <v>362</v>
      </c>
      <c r="E229" s="22">
        <v>4</v>
      </c>
      <c r="F229" s="23">
        <v>0</v>
      </c>
      <c r="G229" s="16">
        <f>IF(D229 = CHAR(37), E229*F229/100,E229*F229)</f>
        <v>0</v>
      </c>
    </row>
    <row r="230" spans="1:7" s="3" customFormat="1" ht="12" customHeight="1" x14ac:dyDescent="0.35">
      <c r="B230" s="17"/>
      <c r="C230" s="18"/>
      <c r="D230" s="18"/>
      <c r="E230" s="18"/>
      <c r="F230" s="18"/>
      <c r="G230" s="18"/>
    </row>
    <row r="231" spans="1:7" s="3" customFormat="1" ht="12" customHeight="1" x14ac:dyDescent="0.35">
      <c r="A231" s="3">
        <v>6391</v>
      </c>
      <c r="B231" s="19" t="s">
        <v>370</v>
      </c>
      <c r="C231" s="13" t="s">
        <v>371</v>
      </c>
      <c r="D231" s="21"/>
      <c r="E231" s="22"/>
      <c r="F231" s="16"/>
      <c r="G231" s="16"/>
    </row>
    <row r="232" spans="1:7" s="3" customFormat="1" ht="12" customHeight="1" x14ac:dyDescent="0.35">
      <c r="B232" s="17"/>
      <c r="C232" s="18"/>
      <c r="D232" s="18"/>
      <c r="E232" s="18"/>
      <c r="F232" s="18"/>
      <c r="G232" s="18"/>
    </row>
    <row r="233" spans="1:7" s="3" customFormat="1" ht="12" customHeight="1" x14ac:dyDescent="0.35">
      <c r="A233" s="3">
        <v>6392</v>
      </c>
      <c r="B233" s="19"/>
      <c r="C233" s="20" t="s">
        <v>361</v>
      </c>
      <c r="D233" s="21" t="s">
        <v>362</v>
      </c>
      <c r="E233" s="39">
        <v>0.2</v>
      </c>
      <c r="F233" s="23">
        <v>0</v>
      </c>
      <c r="G233" s="16">
        <f>IF(D233 = CHAR(37), E233*F233/100,E233*F233)</f>
        <v>0</v>
      </c>
    </row>
    <row r="234" spans="1:7" s="3" customFormat="1" ht="12" customHeight="1" x14ac:dyDescent="0.35">
      <c r="B234" s="17"/>
      <c r="C234" s="18"/>
      <c r="D234" s="18"/>
      <c r="E234" s="18"/>
      <c r="F234" s="18"/>
      <c r="G234" s="18"/>
    </row>
    <row r="235" spans="1:7" s="3" customFormat="1" ht="24" customHeight="1" x14ac:dyDescent="0.35">
      <c r="A235" s="3">
        <v>6393</v>
      </c>
      <c r="B235" s="19"/>
      <c r="C235" s="20" t="s">
        <v>363</v>
      </c>
      <c r="D235" s="21" t="s">
        <v>362</v>
      </c>
      <c r="E235" s="22">
        <v>3</v>
      </c>
      <c r="F235" s="23">
        <v>0</v>
      </c>
      <c r="G235" s="16">
        <f>IF(D235 = CHAR(37), E235*F235/100,E235*F235)</f>
        <v>0</v>
      </c>
    </row>
    <row r="236" spans="1:7" s="3" customFormat="1" ht="12" customHeight="1" x14ac:dyDescent="0.35">
      <c r="B236" s="17"/>
      <c r="C236" s="18"/>
      <c r="D236" s="18"/>
      <c r="E236" s="18"/>
      <c r="F236" s="18"/>
      <c r="G236" s="18"/>
    </row>
    <row r="237" spans="1:7" s="3" customFormat="1" ht="12" customHeight="1" x14ac:dyDescent="0.35">
      <c r="B237" s="17"/>
      <c r="C237" s="18"/>
      <c r="D237" s="18"/>
      <c r="E237" s="18"/>
      <c r="F237" s="18"/>
      <c r="G237" s="18"/>
    </row>
    <row r="238" spans="1:7" s="3" customFormat="1" ht="12" customHeight="1" x14ac:dyDescent="0.35">
      <c r="B238" s="17"/>
      <c r="C238" s="18"/>
      <c r="D238" s="18"/>
      <c r="E238" s="18"/>
      <c r="F238" s="18"/>
      <c r="G238" s="18"/>
    </row>
    <row r="239" spans="1:7" s="3" customFormat="1" ht="12" customHeight="1" x14ac:dyDescent="0.35">
      <c r="B239" s="17"/>
      <c r="C239" s="18"/>
      <c r="D239" s="18"/>
      <c r="E239" s="18"/>
      <c r="F239" s="18"/>
      <c r="G239" s="18"/>
    </row>
    <row r="240" spans="1:7" s="3" customFormat="1" ht="12" customHeight="1" x14ac:dyDescent="0.35">
      <c r="B240" s="17"/>
      <c r="C240" s="18"/>
      <c r="D240" s="18"/>
      <c r="E240" s="18"/>
      <c r="F240" s="18"/>
      <c r="G240" s="18"/>
    </row>
    <row r="241" spans="2:7" s="3" customFormat="1" ht="12" customHeight="1" x14ac:dyDescent="0.35">
      <c r="B241" s="17"/>
      <c r="C241" s="18"/>
      <c r="D241" s="18"/>
      <c r="E241" s="18"/>
      <c r="F241" s="18"/>
      <c r="G241" s="18"/>
    </row>
    <row r="242" spans="2:7" s="3" customFormat="1" ht="12" customHeight="1" x14ac:dyDescent="0.35">
      <c r="B242" s="17"/>
      <c r="C242" s="18"/>
      <c r="D242" s="18"/>
      <c r="E242" s="18"/>
      <c r="F242" s="18"/>
      <c r="G242" s="18"/>
    </row>
    <row r="243" spans="2:7" s="3" customFormat="1" ht="12" customHeight="1" x14ac:dyDescent="0.35">
      <c r="B243" s="17"/>
      <c r="C243" s="18"/>
      <c r="D243" s="18"/>
      <c r="E243" s="18"/>
      <c r="F243" s="18"/>
      <c r="G243" s="18"/>
    </row>
    <row r="244" spans="2:7" s="3" customFormat="1" ht="12" customHeight="1" x14ac:dyDescent="0.35">
      <c r="B244" s="17"/>
      <c r="C244" s="18"/>
      <c r="D244" s="18"/>
      <c r="E244" s="18"/>
      <c r="F244" s="18"/>
      <c r="G244" s="18"/>
    </row>
    <row r="245" spans="2:7" s="3" customFormat="1" ht="12" customHeight="1" x14ac:dyDescent="0.35">
      <c r="B245" s="17"/>
      <c r="C245" s="18"/>
      <c r="D245" s="18"/>
      <c r="E245" s="18"/>
      <c r="F245" s="18"/>
      <c r="G245" s="18"/>
    </row>
    <row r="246" spans="2:7" s="3" customFormat="1" ht="12" customHeight="1" x14ac:dyDescent="0.35">
      <c r="B246" s="17"/>
      <c r="C246" s="18"/>
      <c r="D246" s="18"/>
      <c r="E246" s="18"/>
      <c r="F246" s="18"/>
      <c r="G246" s="18"/>
    </row>
    <row r="247" spans="2:7" s="3" customFormat="1" ht="12" customHeight="1" x14ac:dyDescent="0.35">
      <c r="B247" s="17"/>
      <c r="C247" s="18"/>
      <c r="D247" s="18"/>
      <c r="E247" s="18"/>
      <c r="F247" s="18"/>
      <c r="G247" s="18"/>
    </row>
    <row r="248" spans="2:7" s="3" customFormat="1" ht="12" customHeight="1" x14ac:dyDescent="0.35">
      <c r="B248" s="17"/>
      <c r="C248" s="18"/>
      <c r="D248" s="18"/>
      <c r="E248" s="18"/>
      <c r="F248" s="18"/>
      <c r="G248" s="18"/>
    </row>
    <row r="249" spans="2:7" s="3" customFormat="1" ht="12" customHeight="1" x14ac:dyDescent="0.35">
      <c r="B249" s="17"/>
      <c r="C249" s="18"/>
      <c r="D249" s="18"/>
      <c r="E249" s="18"/>
      <c r="F249" s="18"/>
      <c r="G249" s="18"/>
    </row>
    <row r="250" spans="2:7" s="3" customFormat="1" ht="12" customHeight="1" x14ac:dyDescent="0.35">
      <c r="B250" s="17"/>
      <c r="C250" s="18"/>
      <c r="D250" s="18"/>
      <c r="E250" s="18"/>
      <c r="F250" s="18"/>
      <c r="G250" s="18"/>
    </row>
    <row r="251" spans="2:7" s="3" customFormat="1" ht="12" customHeight="1" x14ac:dyDescent="0.35">
      <c r="B251" s="17"/>
      <c r="C251" s="18"/>
      <c r="D251" s="18"/>
      <c r="E251" s="18"/>
      <c r="F251" s="18"/>
      <c r="G251" s="18"/>
    </row>
    <row r="252" spans="2:7" s="3" customFormat="1" ht="12" customHeight="1" x14ac:dyDescent="0.35">
      <c r="B252" s="17"/>
      <c r="C252" s="18"/>
      <c r="D252" s="18"/>
      <c r="E252" s="18"/>
      <c r="F252" s="18"/>
      <c r="G252" s="18"/>
    </row>
    <row r="253" spans="2:7" s="3" customFormat="1" ht="12" customHeight="1" x14ac:dyDescent="0.35">
      <c r="B253" s="17"/>
      <c r="C253" s="18"/>
      <c r="D253" s="18"/>
      <c r="E253" s="18"/>
      <c r="F253" s="18"/>
      <c r="G253" s="18"/>
    </row>
    <row r="254" spans="2:7" s="3" customFormat="1" ht="12" customHeight="1" x14ac:dyDescent="0.35">
      <c r="B254" s="17"/>
      <c r="C254" s="18"/>
      <c r="D254" s="18"/>
      <c r="E254" s="18"/>
      <c r="F254" s="18"/>
      <c r="G254" s="18"/>
    </row>
    <row r="255" spans="2:7" s="3" customFormat="1" ht="12" customHeight="1" x14ac:dyDescent="0.35">
      <c r="B255" s="17"/>
      <c r="C255" s="18"/>
      <c r="D255" s="18"/>
      <c r="E255" s="18"/>
      <c r="F255" s="18"/>
      <c r="G255" s="18"/>
    </row>
    <row r="256" spans="2:7" s="3" customFormat="1" ht="12" customHeight="1" x14ac:dyDescent="0.35">
      <c r="B256" s="17"/>
      <c r="C256" s="18"/>
      <c r="D256" s="18"/>
      <c r="E256" s="18"/>
      <c r="F256" s="18"/>
      <c r="G256" s="18"/>
    </row>
    <row r="257" spans="1:7" s="3" customFormat="1" ht="12" customHeight="1" x14ac:dyDescent="0.35">
      <c r="B257" s="17"/>
      <c r="C257" s="18"/>
      <c r="D257" s="18"/>
      <c r="E257" s="18"/>
      <c r="F257" s="18"/>
      <c r="G257" s="18"/>
    </row>
    <row r="258" spans="1:7" s="3" customFormat="1" ht="12" customHeight="1" x14ac:dyDescent="0.35">
      <c r="B258" s="17"/>
      <c r="C258" s="18"/>
      <c r="D258" s="18"/>
      <c r="E258" s="18"/>
      <c r="F258" s="18"/>
      <c r="G258" s="18"/>
    </row>
    <row r="259" spans="1:7" s="3" customFormat="1" ht="12" customHeight="1" x14ac:dyDescent="0.35">
      <c r="B259" s="17"/>
      <c r="C259" s="18"/>
      <c r="D259" s="18"/>
      <c r="E259" s="18"/>
      <c r="F259" s="18"/>
      <c r="G259" s="18"/>
    </row>
    <row r="260" spans="1:7" s="3" customFormat="1" ht="12" customHeight="1" x14ac:dyDescent="0.35">
      <c r="B260" s="17"/>
      <c r="C260" s="18"/>
      <c r="D260" s="18"/>
      <c r="E260" s="18"/>
      <c r="F260" s="18"/>
      <c r="G260" s="18"/>
    </row>
    <row r="261" spans="1:7" s="3" customFormat="1" ht="12" customHeight="1" x14ac:dyDescent="0.35">
      <c r="B261" s="17"/>
      <c r="C261" s="18"/>
      <c r="D261" s="18"/>
      <c r="E261" s="18"/>
      <c r="F261" s="18"/>
      <c r="G261" s="18"/>
    </row>
    <row r="262" spans="1:7" s="3" customFormat="1" ht="12" customHeight="1" x14ac:dyDescent="0.35">
      <c r="B262" s="17"/>
      <c r="C262" s="18"/>
      <c r="D262" s="18"/>
      <c r="E262" s="18"/>
      <c r="F262" s="18"/>
      <c r="G262" s="18"/>
    </row>
    <row r="263" spans="1:7" s="4" customFormat="1" ht="20.149999999999999" customHeight="1" x14ac:dyDescent="0.35">
      <c r="B263" s="24" t="s">
        <v>84</v>
      </c>
      <c r="C263" s="25"/>
      <c r="D263" s="26"/>
      <c r="E263" s="27"/>
      <c r="F263" s="27"/>
      <c r="G263" s="28">
        <f>SUM(G203:G262)</f>
        <v>0</v>
      </c>
    </row>
    <row r="264" spans="1:7" s="1" customFormat="1" ht="13" x14ac:dyDescent="0.35">
      <c r="B264" s="6" t="s">
        <v>1</v>
      </c>
    </row>
    <row r="265" spans="1:7" s="1" customFormat="1" ht="13" x14ac:dyDescent="0.35">
      <c r="B265" s="6" t="s">
        <v>3</v>
      </c>
    </row>
    <row r="266" spans="1:7" s="1" customFormat="1" ht="13" x14ac:dyDescent="0.35">
      <c r="B266" s="7" t="s">
        <v>4</v>
      </c>
    </row>
    <row r="267" spans="1:7" s="1" customFormat="1" ht="13" x14ac:dyDescent="0.35">
      <c r="B267" s="8" t="s">
        <v>5</v>
      </c>
    </row>
    <row r="268" spans="1:7" s="1" customFormat="1" ht="13" x14ac:dyDescent="0.35">
      <c r="B268" s="8" t="s">
        <v>264</v>
      </c>
    </row>
    <row r="269" spans="1:7" s="2" customFormat="1" ht="12" x14ac:dyDescent="0.35">
      <c r="G269" s="9" t="s">
        <v>372</v>
      </c>
    </row>
    <row r="270" spans="1:7" s="3" customFormat="1" ht="15.5" customHeight="1" x14ac:dyDescent="0.35">
      <c r="B270" s="10" t="s">
        <v>8</v>
      </c>
      <c r="C270" s="10" t="s">
        <v>9</v>
      </c>
      <c r="D270" s="10" t="s">
        <v>10</v>
      </c>
      <c r="E270" s="10" t="s">
        <v>11</v>
      </c>
      <c r="F270" s="10" t="s">
        <v>12</v>
      </c>
      <c r="G270" s="11" t="s">
        <v>13</v>
      </c>
    </row>
    <row r="271" spans="1:7" s="3" customFormat="1" ht="12" customHeight="1" x14ac:dyDescent="0.35">
      <c r="A271" s="3">
        <v>301</v>
      </c>
      <c r="B271" s="12" t="s">
        <v>373</v>
      </c>
      <c r="C271" s="13" t="s">
        <v>374</v>
      </c>
      <c r="D271" s="21"/>
      <c r="E271" s="22"/>
      <c r="F271" s="16"/>
      <c r="G271" s="16"/>
    </row>
    <row r="272" spans="1:7" s="3" customFormat="1" ht="12" customHeight="1" x14ac:dyDescent="0.35">
      <c r="B272" s="17"/>
      <c r="C272" s="18"/>
      <c r="D272" s="18"/>
      <c r="E272" s="18"/>
      <c r="F272" s="18"/>
      <c r="G272" s="18"/>
    </row>
    <row r="273" spans="1:7" s="3" customFormat="1" ht="24" customHeight="1" x14ac:dyDescent="0.35">
      <c r="A273" s="3">
        <v>4894</v>
      </c>
      <c r="B273" s="12" t="s">
        <v>375</v>
      </c>
      <c r="C273" s="13" t="s">
        <v>376</v>
      </c>
      <c r="D273" s="21"/>
      <c r="E273" s="22"/>
      <c r="F273" s="16"/>
      <c r="G273" s="16"/>
    </row>
    <row r="274" spans="1:7" s="3" customFormat="1" ht="12" customHeight="1" x14ac:dyDescent="0.35">
      <c r="B274" s="17"/>
      <c r="C274" s="18"/>
      <c r="D274" s="18"/>
      <c r="E274" s="18"/>
      <c r="F274" s="18"/>
      <c r="G274" s="18"/>
    </row>
    <row r="275" spans="1:7" s="3" customFormat="1" ht="12" customHeight="1" x14ac:dyDescent="0.35">
      <c r="A275" s="3">
        <v>4895</v>
      </c>
      <c r="B275" s="19" t="s">
        <v>377</v>
      </c>
      <c r="C275" s="13" t="s">
        <v>378</v>
      </c>
      <c r="D275" s="21"/>
      <c r="E275" s="22"/>
      <c r="F275" s="16"/>
      <c r="G275" s="16"/>
    </row>
    <row r="276" spans="1:7" s="3" customFormat="1" ht="12" customHeight="1" x14ac:dyDescent="0.35">
      <c r="B276" s="17"/>
      <c r="C276" s="18"/>
      <c r="D276" s="18"/>
      <c r="E276" s="18"/>
      <c r="F276" s="18"/>
      <c r="G276" s="18"/>
    </row>
    <row r="277" spans="1:7" s="3" customFormat="1" ht="12" customHeight="1" x14ac:dyDescent="0.35">
      <c r="A277" s="3">
        <v>4897</v>
      </c>
      <c r="B277" s="19"/>
      <c r="C277" s="20" t="s">
        <v>379</v>
      </c>
      <c r="D277" s="21" t="s">
        <v>250</v>
      </c>
      <c r="E277" s="22">
        <v>250</v>
      </c>
      <c r="F277" s="23">
        <v>0</v>
      </c>
      <c r="G277" s="16">
        <f>IF(D277 = CHAR(37), E277*F277/100,E277*F277)</f>
        <v>0</v>
      </c>
    </row>
    <row r="278" spans="1:7" s="3" customFormat="1" ht="12" customHeight="1" x14ac:dyDescent="0.35">
      <c r="B278" s="17"/>
      <c r="C278" s="18"/>
      <c r="D278" s="18"/>
      <c r="E278" s="18"/>
      <c r="F278" s="18"/>
      <c r="G278" s="18"/>
    </row>
    <row r="279" spans="1:7" s="3" customFormat="1" ht="12" customHeight="1" x14ac:dyDescent="0.35">
      <c r="A279" s="3">
        <v>4898</v>
      </c>
      <c r="B279" s="19"/>
      <c r="C279" s="20" t="s">
        <v>380</v>
      </c>
      <c r="D279" s="21" t="s">
        <v>250</v>
      </c>
      <c r="E279" s="22">
        <v>450</v>
      </c>
      <c r="F279" s="23">
        <v>0</v>
      </c>
      <c r="G279" s="16">
        <f>IF(D279 = CHAR(37), E279*F279/100,E279*F279)</f>
        <v>0</v>
      </c>
    </row>
    <row r="280" spans="1:7" s="3" customFormat="1" ht="12" customHeight="1" x14ac:dyDescent="0.35">
      <c r="B280" s="17"/>
      <c r="C280" s="18"/>
      <c r="D280" s="18"/>
      <c r="E280" s="18"/>
      <c r="F280" s="18"/>
      <c r="G280" s="18"/>
    </row>
    <row r="281" spans="1:7" s="3" customFormat="1" ht="12" customHeight="1" x14ac:dyDescent="0.35">
      <c r="A281" s="3">
        <v>4899</v>
      </c>
      <c r="B281" s="19"/>
      <c r="C281" s="20" t="s">
        <v>381</v>
      </c>
      <c r="D281" s="21" t="s">
        <v>250</v>
      </c>
      <c r="E281" s="22">
        <v>30</v>
      </c>
      <c r="F281" s="23">
        <v>0</v>
      </c>
      <c r="G281" s="16">
        <f>IF(D281 = CHAR(37), E281*F281/100,E281*F281)</f>
        <v>0</v>
      </c>
    </row>
    <row r="282" spans="1:7" s="3" customFormat="1" ht="12" customHeight="1" x14ac:dyDescent="0.35">
      <c r="B282" s="17"/>
      <c r="C282" s="18"/>
      <c r="D282" s="18"/>
      <c r="E282" s="18"/>
      <c r="F282" s="18"/>
      <c r="G282" s="18"/>
    </row>
    <row r="283" spans="1:7" s="3" customFormat="1" ht="12" customHeight="1" x14ac:dyDescent="0.35">
      <c r="A283" s="3">
        <v>4900</v>
      </c>
      <c r="B283" s="19"/>
      <c r="C283" s="20" t="s">
        <v>382</v>
      </c>
      <c r="D283" s="21" t="s">
        <v>250</v>
      </c>
      <c r="E283" s="22">
        <v>1575</v>
      </c>
      <c r="F283" s="23">
        <v>0</v>
      </c>
      <c r="G283" s="16">
        <f>IF(D283 = CHAR(37), E283*F283/100,E283*F283)</f>
        <v>0</v>
      </c>
    </row>
    <row r="284" spans="1:7" s="3" customFormat="1" ht="12" customHeight="1" x14ac:dyDescent="0.35">
      <c r="B284" s="17"/>
      <c r="C284" s="18"/>
      <c r="D284" s="18"/>
      <c r="E284" s="18"/>
      <c r="F284" s="18"/>
      <c r="G284" s="18"/>
    </row>
    <row r="285" spans="1:7" s="3" customFormat="1" ht="24" customHeight="1" x14ac:dyDescent="0.35">
      <c r="A285" s="3">
        <v>4902</v>
      </c>
      <c r="B285" s="12" t="s">
        <v>383</v>
      </c>
      <c r="C285" s="13" t="s">
        <v>384</v>
      </c>
      <c r="D285" s="21"/>
      <c r="E285" s="22"/>
      <c r="F285" s="16"/>
      <c r="G285" s="16"/>
    </row>
    <row r="286" spans="1:7" s="3" customFormat="1" ht="12" customHeight="1" x14ac:dyDescent="0.35">
      <c r="B286" s="17"/>
      <c r="C286" s="18"/>
      <c r="D286" s="18"/>
      <c r="E286" s="18"/>
      <c r="F286" s="18"/>
      <c r="G286" s="18"/>
    </row>
    <row r="287" spans="1:7" s="3" customFormat="1" ht="12" customHeight="1" x14ac:dyDescent="0.35">
      <c r="A287" s="3">
        <v>4903</v>
      </c>
      <c r="B287" s="19" t="s">
        <v>385</v>
      </c>
      <c r="C287" s="13" t="s">
        <v>386</v>
      </c>
      <c r="D287" s="21"/>
      <c r="E287" s="22"/>
      <c r="F287" s="16"/>
      <c r="G287" s="16"/>
    </row>
    <row r="288" spans="1:7" s="3" customFormat="1" ht="12" customHeight="1" x14ac:dyDescent="0.35">
      <c r="B288" s="17"/>
      <c r="C288" s="18"/>
      <c r="D288" s="18"/>
      <c r="E288" s="18"/>
      <c r="F288" s="18"/>
      <c r="G288" s="18"/>
    </row>
    <row r="289" spans="1:7" s="3" customFormat="1" ht="12" customHeight="1" x14ac:dyDescent="0.35">
      <c r="A289" s="3">
        <v>4904</v>
      </c>
      <c r="B289" s="19"/>
      <c r="C289" s="20" t="s">
        <v>379</v>
      </c>
      <c r="D289" s="21" t="s">
        <v>250</v>
      </c>
      <c r="E289" s="22">
        <v>250</v>
      </c>
      <c r="F289" s="23">
        <v>0</v>
      </c>
      <c r="G289" s="16">
        <f>IF(D289 = CHAR(37), E289*F289/100,E289*F289)</f>
        <v>0</v>
      </c>
    </row>
    <row r="290" spans="1:7" s="3" customFormat="1" ht="12" customHeight="1" x14ac:dyDescent="0.35">
      <c r="B290" s="17"/>
      <c r="C290" s="18"/>
      <c r="D290" s="18"/>
      <c r="E290" s="18"/>
      <c r="F290" s="18"/>
      <c r="G290" s="18"/>
    </row>
    <row r="291" spans="1:7" s="3" customFormat="1" ht="12" customHeight="1" x14ac:dyDescent="0.35">
      <c r="A291" s="3">
        <v>4905</v>
      </c>
      <c r="B291" s="19"/>
      <c r="C291" s="20" t="s">
        <v>380</v>
      </c>
      <c r="D291" s="21" t="s">
        <v>250</v>
      </c>
      <c r="E291" s="22">
        <v>450</v>
      </c>
      <c r="F291" s="23">
        <v>0</v>
      </c>
      <c r="G291" s="16">
        <f>IF(D291 = CHAR(37), E291*F291/100,E291*F291)</f>
        <v>0</v>
      </c>
    </row>
    <row r="292" spans="1:7" s="3" customFormat="1" ht="12" customHeight="1" x14ac:dyDescent="0.35">
      <c r="B292" s="17"/>
      <c r="C292" s="18"/>
      <c r="D292" s="18"/>
      <c r="E292" s="18"/>
      <c r="F292" s="18"/>
      <c r="G292" s="18"/>
    </row>
    <row r="293" spans="1:7" s="3" customFormat="1" ht="12" customHeight="1" x14ac:dyDescent="0.35">
      <c r="A293" s="3">
        <v>6094</v>
      </c>
      <c r="B293" s="19"/>
      <c r="C293" s="20" t="s">
        <v>387</v>
      </c>
      <c r="D293" s="21" t="s">
        <v>250</v>
      </c>
      <c r="E293" s="22">
        <v>30</v>
      </c>
      <c r="F293" s="23">
        <v>0</v>
      </c>
      <c r="G293" s="16">
        <f>IF(D293 = CHAR(37), E293*F293/100,E293*F293)</f>
        <v>0</v>
      </c>
    </row>
    <row r="294" spans="1:7" s="3" customFormat="1" ht="12" customHeight="1" x14ac:dyDescent="0.35">
      <c r="B294" s="17"/>
      <c r="C294" s="18"/>
      <c r="D294" s="18"/>
      <c r="E294" s="18"/>
      <c r="F294" s="18"/>
      <c r="G294" s="18"/>
    </row>
    <row r="295" spans="1:7" s="3" customFormat="1" ht="12" customHeight="1" x14ac:dyDescent="0.35">
      <c r="A295" s="3">
        <v>6095</v>
      </c>
      <c r="B295" s="19"/>
      <c r="C295" s="20" t="s">
        <v>382</v>
      </c>
      <c r="D295" s="21" t="s">
        <v>250</v>
      </c>
      <c r="E295" s="22">
        <v>1575</v>
      </c>
      <c r="F295" s="23">
        <v>0</v>
      </c>
      <c r="G295" s="16">
        <f>IF(D295 = CHAR(37), E295*F295/100,E295*F295)</f>
        <v>0</v>
      </c>
    </row>
    <row r="296" spans="1:7" s="3" customFormat="1" ht="12" customHeight="1" x14ac:dyDescent="0.35">
      <c r="B296" s="17"/>
      <c r="C296" s="18"/>
      <c r="D296" s="18"/>
      <c r="E296" s="18"/>
      <c r="F296" s="18"/>
      <c r="G296" s="18"/>
    </row>
    <row r="297" spans="1:7" s="3" customFormat="1" ht="12" customHeight="1" x14ac:dyDescent="0.35">
      <c r="B297" s="17"/>
      <c r="C297" s="18"/>
      <c r="D297" s="18"/>
      <c r="E297" s="18"/>
      <c r="F297" s="18"/>
      <c r="G297" s="18"/>
    </row>
    <row r="298" spans="1:7" s="3" customFormat="1" ht="12" customHeight="1" x14ac:dyDescent="0.35">
      <c r="B298" s="17"/>
      <c r="C298" s="18"/>
      <c r="D298" s="18"/>
      <c r="E298" s="18"/>
      <c r="F298" s="18"/>
      <c r="G298" s="18"/>
    </row>
    <row r="299" spans="1:7" s="3" customFormat="1" ht="12" customHeight="1" x14ac:dyDescent="0.35">
      <c r="B299" s="17"/>
      <c r="C299" s="18"/>
      <c r="D299" s="18"/>
      <c r="E299" s="18"/>
      <c r="F299" s="18"/>
      <c r="G299" s="18"/>
    </row>
    <row r="300" spans="1:7" s="3" customFormat="1" ht="12" customHeight="1" x14ac:dyDescent="0.35">
      <c r="B300" s="17"/>
      <c r="C300" s="18"/>
      <c r="D300" s="18"/>
      <c r="E300" s="18"/>
      <c r="F300" s="18"/>
      <c r="G300" s="18"/>
    </row>
    <row r="301" spans="1:7" s="3" customFormat="1" ht="12" customHeight="1" x14ac:dyDescent="0.35">
      <c r="B301" s="17"/>
      <c r="C301" s="18"/>
      <c r="D301" s="18"/>
      <c r="E301" s="18"/>
      <c r="F301" s="18"/>
      <c r="G301" s="18"/>
    </row>
    <row r="302" spans="1:7" s="3" customFormat="1" ht="12" customHeight="1" x14ac:dyDescent="0.35">
      <c r="B302" s="17"/>
      <c r="C302" s="18"/>
      <c r="D302" s="18"/>
      <c r="E302" s="18"/>
      <c r="F302" s="18"/>
      <c r="G302" s="18"/>
    </row>
    <row r="303" spans="1:7" s="3" customFormat="1" ht="12" customHeight="1" x14ac:dyDescent="0.35">
      <c r="B303" s="17"/>
      <c r="C303" s="18"/>
      <c r="D303" s="18"/>
      <c r="E303" s="18"/>
      <c r="F303" s="18"/>
      <c r="G303" s="18"/>
    </row>
    <row r="304" spans="1:7" s="3" customFormat="1" ht="12" customHeight="1" x14ac:dyDescent="0.35">
      <c r="B304" s="17"/>
      <c r="C304" s="18"/>
      <c r="D304" s="18"/>
      <c r="E304" s="18"/>
      <c r="F304" s="18"/>
      <c r="G304" s="18"/>
    </row>
    <row r="305" spans="2:7" s="3" customFormat="1" ht="12" customHeight="1" x14ac:dyDescent="0.35">
      <c r="B305" s="17"/>
      <c r="C305" s="18"/>
      <c r="D305" s="18"/>
      <c r="E305" s="18"/>
      <c r="F305" s="18"/>
      <c r="G305" s="18"/>
    </row>
    <row r="306" spans="2:7" s="3" customFormat="1" ht="12" customHeight="1" x14ac:dyDescent="0.35">
      <c r="B306" s="17"/>
      <c r="C306" s="18"/>
      <c r="D306" s="18"/>
      <c r="E306" s="18"/>
      <c r="F306" s="18"/>
      <c r="G306" s="18"/>
    </row>
    <row r="307" spans="2:7" s="3" customFormat="1" ht="12" customHeight="1" x14ac:dyDescent="0.35">
      <c r="B307" s="17"/>
      <c r="C307" s="18"/>
      <c r="D307" s="18"/>
      <c r="E307" s="18"/>
      <c r="F307" s="18"/>
      <c r="G307" s="18"/>
    </row>
    <row r="308" spans="2:7" s="3" customFormat="1" ht="12" customHeight="1" x14ac:dyDescent="0.35">
      <c r="B308" s="17"/>
      <c r="C308" s="18"/>
      <c r="D308" s="18"/>
      <c r="E308" s="18"/>
      <c r="F308" s="18"/>
      <c r="G308" s="18"/>
    </row>
    <row r="309" spans="2:7" s="3" customFormat="1" ht="12" customHeight="1" x14ac:dyDescent="0.35">
      <c r="B309" s="17"/>
      <c r="C309" s="18"/>
      <c r="D309" s="18"/>
      <c r="E309" s="18"/>
      <c r="F309" s="18"/>
      <c r="G309" s="18"/>
    </row>
    <row r="310" spans="2:7" s="3" customFormat="1" ht="12" customHeight="1" x14ac:dyDescent="0.35">
      <c r="B310" s="17"/>
      <c r="C310" s="18"/>
      <c r="D310" s="18"/>
      <c r="E310" s="18"/>
      <c r="F310" s="18"/>
      <c r="G310" s="18"/>
    </row>
    <row r="311" spans="2:7" s="3" customFormat="1" ht="12" customHeight="1" x14ac:dyDescent="0.35">
      <c r="B311" s="17"/>
      <c r="C311" s="18"/>
      <c r="D311" s="18"/>
      <c r="E311" s="18"/>
      <c r="F311" s="18"/>
      <c r="G311" s="18"/>
    </row>
    <row r="312" spans="2:7" s="3" customFormat="1" ht="12" customHeight="1" x14ac:dyDescent="0.35">
      <c r="B312" s="17"/>
      <c r="C312" s="18"/>
      <c r="D312" s="18"/>
      <c r="E312" s="18"/>
      <c r="F312" s="18"/>
      <c r="G312" s="18"/>
    </row>
    <row r="313" spans="2:7" s="3" customFormat="1" ht="12" customHeight="1" x14ac:dyDescent="0.35">
      <c r="B313" s="17"/>
      <c r="C313" s="18"/>
      <c r="D313" s="18"/>
      <c r="E313" s="18"/>
      <c r="F313" s="18"/>
      <c r="G313" s="18"/>
    </row>
    <row r="314" spans="2:7" s="3" customFormat="1" ht="12" customHeight="1" x14ac:dyDescent="0.35">
      <c r="B314" s="17"/>
      <c r="C314" s="18"/>
      <c r="D314" s="18"/>
      <c r="E314" s="18"/>
      <c r="F314" s="18"/>
      <c r="G314" s="18"/>
    </row>
    <row r="315" spans="2:7" s="3" customFormat="1" ht="12" customHeight="1" x14ac:dyDescent="0.35">
      <c r="B315" s="17"/>
      <c r="C315" s="18"/>
      <c r="D315" s="18"/>
      <c r="E315" s="18"/>
      <c r="F315" s="18"/>
      <c r="G315" s="18"/>
    </row>
    <row r="316" spans="2:7" s="3" customFormat="1" ht="12" customHeight="1" x14ac:dyDescent="0.35">
      <c r="B316" s="17"/>
      <c r="C316" s="18"/>
      <c r="D316" s="18"/>
      <c r="E316" s="18"/>
      <c r="F316" s="18"/>
      <c r="G316" s="18"/>
    </row>
    <row r="317" spans="2:7" s="3" customFormat="1" ht="12" customHeight="1" x14ac:dyDescent="0.35">
      <c r="B317" s="17"/>
      <c r="C317" s="18"/>
      <c r="D317" s="18"/>
      <c r="E317" s="18"/>
      <c r="F317" s="18"/>
      <c r="G317" s="18"/>
    </row>
    <row r="318" spans="2:7" s="3" customFormat="1" ht="12" customHeight="1" x14ac:dyDescent="0.35">
      <c r="B318" s="17"/>
      <c r="C318" s="18"/>
      <c r="D318" s="18"/>
      <c r="E318" s="18"/>
      <c r="F318" s="18"/>
      <c r="G318" s="18"/>
    </row>
    <row r="319" spans="2:7" s="3" customFormat="1" ht="12" customHeight="1" x14ac:dyDescent="0.35">
      <c r="B319" s="17"/>
      <c r="C319" s="18"/>
      <c r="D319" s="18"/>
      <c r="E319" s="18"/>
      <c r="F319" s="18"/>
      <c r="G319" s="18"/>
    </row>
    <row r="320" spans="2:7" s="3" customFormat="1" ht="12" customHeight="1" x14ac:dyDescent="0.35">
      <c r="B320" s="17"/>
      <c r="C320" s="18"/>
      <c r="D320" s="18"/>
      <c r="E320" s="18"/>
      <c r="F320" s="18"/>
      <c r="G320" s="18"/>
    </row>
    <row r="321" spans="2:7" s="3" customFormat="1" ht="12" customHeight="1" x14ac:dyDescent="0.35">
      <c r="B321" s="17"/>
      <c r="C321" s="18"/>
      <c r="D321" s="18"/>
      <c r="E321" s="18"/>
      <c r="F321" s="18"/>
      <c r="G321" s="18"/>
    </row>
    <row r="322" spans="2:7" s="3" customFormat="1" ht="12" customHeight="1" x14ac:dyDescent="0.35">
      <c r="B322" s="17"/>
      <c r="C322" s="18"/>
      <c r="D322" s="18"/>
      <c r="E322" s="18"/>
      <c r="F322" s="18"/>
      <c r="G322" s="18"/>
    </row>
    <row r="323" spans="2:7" s="3" customFormat="1" ht="12" customHeight="1" x14ac:dyDescent="0.35">
      <c r="B323" s="17"/>
      <c r="C323" s="18"/>
      <c r="D323" s="18"/>
      <c r="E323" s="18"/>
      <c r="F323" s="18"/>
      <c r="G323" s="18"/>
    </row>
    <row r="324" spans="2:7" s="3" customFormat="1" ht="12" customHeight="1" x14ac:dyDescent="0.35">
      <c r="B324" s="17"/>
      <c r="C324" s="18"/>
      <c r="D324" s="18"/>
      <c r="E324" s="18"/>
      <c r="F324" s="18"/>
      <c r="G324" s="18"/>
    </row>
    <row r="325" spans="2:7" s="3" customFormat="1" ht="12" customHeight="1" x14ac:dyDescent="0.35">
      <c r="B325" s="17"/>
      <c r="C325" s="18"/>
      <c r="D325" s="18"/>
      <c r="E325" s="18"/>
      <c r="F325" s="18"/>
      <c r="G325" s="18"/>
    </row>
    <row r="326" spans="2:7" s="3" customFormat="1" ht="12" customHeight="1" x14ac:dyDescent="0.35">
      <c r="B326" s="17"/>
      <c r="C326" s="18"/>
      <c r="D326" s="18"/>
      <c r="E326" s="18"/>
      <c r="F326" s="18"/>
      <c r="G326" s="18"/>
    </row>
    <row r="327" spans="2:7" s="3" customFormat="1" ht="12" customHeight="1" x14ac:dyDescent="0.35">
      <c r="B327" s="17"/>
      <c r="C327" s="18"/>
      <c r="D327" s="18"/>
      <c r="E327" s="18"/>
      <c r="F327" s="18"/>
      <c r="G327" s="18"/>
    </row>
    <row r="328" spans="2:7" s="3" customFormat="1" ht="12" customHeight="1" x14ac:dyDescent="0.35">
      <c r="B328" s="17"/>
      <c r="C328" s="18"/>
      <c r="D328" s="18"/>
      <c r="E328" s="18"/>
      <c r="F328" s="18"/>
      <c r="G328" s="18"/>
    </row>
    <row r="329" spans="2:7" s="3" customFormat="1" ht="12" customHeight="1" x14ac:dyDescent="0.35">
      <c r="B329" s="17"/>
      <c r="C329" s="18"/>
      <c r="D329" s="18"/>
      <c r="E329" s="18"/>
      <c r="F329" s="18"/>
      <c r="G329" s="18"/>
    </row>
    <row r="330" spans="2:7" s="3" customFormat="1" ht="12" customHeight="1" x14ac:dyDescent="0.35">
      <c r="B330" s="17"/>
      <c r="C330" s="18"/>
      <c r="D330" s="18"/>
      <c r="E330" s="18"/>
      <c r="F330" s="18"/>
      <c r="G330" s="18"/>
    </row>
    <row r="331" spans="2:7" s="3" customFormat="1" ht="12" customHeight="1" x14ac:dyDescent="0.35">
      <c r="B331" s="17"/>
      <c r="C331" s="18"/>
      <c r="D331" s="18"/>
      <c r="E331" s="18"/>
      <c r="F331" s="18"/>
      <c r="G331" s="18"/>
    </row>
    <row r="332" spans="2:7" s="3" customFormat="1" ht="12" customHeight="1" x14ac:dyDescent="0.35">
      <c r="B332" s="17"/>
      <c r="C332" s="18"/>
      <c r="D332" s="18"/>
      <c r="E332" s="18"/>
      <c r="F332" s="18"/>
      <c r="G332" s="18"/>
    </row>
    <row r="333" spans="2:7" s="3" customFormat="1" ht="12" customHeight="1" x14ac:dyDescent="0.35">
      <c r="B333" s="17"/>
      <c r="C333" s="18"/>
      <c r="D333" s="18"/>
      <c r="E333" s="18"/>
      <c r="F333" s="18"/>
      <c r="G333" s="18"/>
    </row>
    <row r="334" spans="2:7" s="4" customFormat="1" ht="20.149999999999999" customHeight="1" x14ac:dyDescent="0.35">
      <c r="B334" s="24" t="s">
        <v>84</v>
      </c>
      <c r="C334" s="25"/>
      <c r="D334" s="26"/>
      <c r="E334" s="27"/>
      <c r="F334" s="27"/>
      <c r="G334" s="28">
        <f>SUM(G271:G333)</f>
        <v>0</v>
      </c>
    </row>
    <row r="335" spans="2:7" s="1" customFormat="1" ht="13" x14ac:dyDescent="0.35">
      <c r="B335" s="6" t="s">
        <v>1</v>
      </c>
    </row>
    <row r="336" spans="2:7" s="1" customFormat="1" ht="13" x14ac:dyDescent="0.35">
      <c r="B336" s="6" t="s">
        <v>3</v>
      </c>
    </row>
    <row r="337" spans="1:7" s="1" customFormat="1" ht="13" x14ac:dyDescent="0.35">
      <c r="B337" s="7" t="s">
        <v>4</v>
      </c>
    </row>
    <row r="338" spans="1:7" s="1" customFormat="1" ht="13" x14ac:dyDescent="0.35">
      <c r="B338" s="8" t="s">
        <v>5</v>
      </c>
    </row>
    <row r="339" spans="1:7" s="1" customFormat="1" ht="13" x14ac:dyDescent="0.35">
      <c r="B339" s="8" t="s">
        <v>264</v>
      </c>
    </row>
    <row r="340" spans="1:7" s="2" customFormat="1" ht="12" x14ac:dyDescent="0.35">
      <c r="G340" s="9" t="s">
        <v>388</v>
      </c>
    </row>
    <row r="341" spans="1:7" s="3" customFormat="1" ht="15.5" customHeight="1" x14ac:dyDescent="0.35">
      <c r="B341" s="10" t="s">
        <v>8</v>
      </c>
      <c r="C341" s="10" t="s">
        <v>9</v>
      </c>
      <c r="D341" s="10" t="s">
        <v>10</v>
      </c>
      <c r="E341" s="10" t="s">
        <v>11</v>
      </c>
      <c r="F341" s="10" t="s">
        <v>12</v>
      </c>
      <c r="G341" s="11" t="s">
        <v>13</v>
      </c>
    </row>
    <row r="342" spans="1:7" s="3" customFormat="1" ht="12" customHeight="1" x14ac:dyDescent="0.35">
      <c r="A342" s="3">
        <v>302</v>
      </c>
      <c r="B342" s="12" t="s">
        <v>389</v>
      </c>
      <c r="C342" s="13" t="s">
        <v>390</v>
      </c>
      <c r="D342" s="21"/>
      <c r="E342" s="22"/>
      <c r="F342" s="16"/>
      <c r="G342" s="16"/>
    </row>
    <row r="343" spans="1:7" s="3" customFormat="1" ht="12" customHeight="1" x14ac:dyDescent="0.35">
      <c r="B343" s="17"/>
      <c r="C343" s="18"/>
      <c r="D343" s="18"/>
      <c r="E343" s="18"/>
      <c r="F343" s="18"/>
      <c r="G343" s="18"/>
    </row>
    <row r="344" spans="1:7" s="3" customFormat="1" ht="12" customHeight="1" x14ac:dyDescent="0.35">
      <c r="A344" s="3">
        <v>4929</v>
      </c>
      <c r="B344" s="12" t="s">
        <v>391</v>
      </c>
      <c r="C344" s="13" t="s">
        <v>392</v>
      </c>
      <c r="D344" s="21"/>
      <c r="E344" s="22"/>
      <c r="F344" s="16"/>
      <c r="G344" s="16"/>
    </row>
    <row r="345" spans="1:7" s="3" customFormat="1" ht="12" customHeight="1" x14ac:dyDescent="0.35">
      <c r="B345" s="17"/>
      <c r="C345" s="18"/>
      <c r="D345" s="18"/>
      <c r="E345" s="18"/>
      <c r="F345" s="18"/>
      <c r="G345" s="18"/>
    </row>
    <row r="346" spans="1:7" s="3" customFormat="1" ht="12" customHeight="1" x14ac:dyDescent="0.35">
      <c r="A346" s="3">
        <v>4930</v>
      </c>
      <c r="B346" s="19" t="s">
        <v>393</v>
      </c>
      <c r="C346" s="20" t="s">
        <v>394</v>
      </c>
      <c r="D346" s="21" t="s">
        <v>395</v>
      </c>
      <c r="E346" s="22">
        <v>14000</v>
      </c>
      <c r="F346" s="23">
        <v>0</v>
      </c>
      <c r="G346" s="16">
        <f>IF(D346 = CHAR(37), E346*F346/100,E346*F346)</f>
        <v>0</v>
      </c>
    </row>
    <row r="347" spans="1:7" s="3" customFormat="1" ht="12" customHeight="1" x14ac:dyDescent="0.35">
      <c r="B347" s="17"/>
      <c r="C347" s="18"/>
      <c r="D347" s="18"/>
      <c r="E347" s="18"/>
      <c r="F347" s="18"/>
      <c r="G347" s="18"/>
    </row>
    <row r="348" spans="1:7" s="3" customFormat="1" ht="12" customHeight="1" x14ac:dyDescent="0.35">
      <c r="A348" s="3">
        <v>6104</v>
      </c>
      <c r="B348" s="12" t="s">
        <v>396</v>
      </c>
      <c r="C348" s="13" t="s">
        <v>397</v>
      </c>
      <c r="D348" s="21"/>
      <c r="E348" s="22"/>
      <c r="F348" s="16"/>
      <c r="G348" s="16"/>
    </row>
    <row r="349" spans="1:7" s="3" customFormat="1" ht="12" customHeight="1" x14ac:dyDescent="0.35">
      <c r="B349" s="17"/>
      <c r="C349" s="18"/>
      <c r="D349" s="18"/>
      <c r="E349" s="18"/>
      <c r="F349" s="18"/>
      <c r="G349" s="18"/>
    </row>
    <row r="350" spans="1:7" s="3" customFormat="1" ht="12" customHeight="1" x14ac:dyDescent="0.35">
      <c r="A350" s="3">
        <v>6105</v>
      </c>
      <c r="B350" s="19" t="s">
        <v>398</v>
      </c>
      <c r="C350" s="20" t="s">
        <v>399</v>
      </c>
      <c r="D350" s="21" t="s">
        <v>400</v>
      </c>
      <c r="E350" s="22">
        <v>65</v>
      </c>
      <c r="F350" s="23">
        <v>0</v>
      </c>
      <c r="G350" s="16">
        <f>IF(D350 = CHAR(37), E350*F350/100,E350*F350)</f>
        <v>0</v>
      </c>
    </row>
    <row r="351" spans="1:7" s="3" customFormat="1" ht="12" customHeight="1" x14ac:dyDescent="0.35">
      <c r="B351" s="17"/>
      <c r="C351" s="18"/>
      <c r="D351" s="18"/>
      <c r="E351" s="18"/>
      <c r="F351" s="18"/>
      <c r="G351" s="18"/>
    </row>
    <row r="352" spans="1:7" s="3" customFormat="1" ht="12" customHeight="1" x14ac:dyDescent="0.35">
      <c r="A352" s="3">
        <v>6106</v>
      </c>
      <c r="B352" s="19" t="s">
        <v>401</v>
      </c>
      <c r="C352" s="20" t="s">
        <v>402</v>
      </c>
      <c r="D352" s="21" t="s">
        <v>400</v>
      </c>
      <c r="E352" s="22">
        <v>65</v>
      </c>
      <c r="F352" s="23">
        <v>0</v>
      </c>
      <c r="G352" s="16">
        <f>IF(D352 = CHAR(37), E352*F352/100,E352*F352)</f>
        <v>0</v>
      </c>
    </row>
    <row r="353" spans="1:7" s="3" customFormat="1" ht="12" customHeight="1" x14ac:dyDescent="0.35">
      <c r="B353" s="17"/>
      <c r="C353" s="18"/>
      <c r="D353" s="18"/>
      <c r="E353" s="18"/>
      <c r="F353" s="18"/>
      <c r="G353" s="18"/>
    </row>
    <row r="354" spans="1:7" s="3" customFormat="1" ht="12" customHeight="1" x14ac:dyDescent="0.35">
      <c r="A354" s="3">
        <v>6107</v>
      </c>
      <c r="B354" s="19" t="s">
        <v>403</v>
      </c>
      <c r="C354" s="20" t="s">
        <v>404</v>
      </c>
      <c r="D354" s="21" t="s">
        <v>400</v>
      </c>
      <c r="E354" s="22">
        <v>212</v>
      </c>
      <c r="F354" s="23">
        <v>0</v>
      </c>
      <c r="G354" s="16">
        <f>IF(D354 = CHAR(37), E354*F354/100,E354*F354)</f>
        <v>0</v>
      </c>
    </row>
    <row r="355" spans="1:7" s="3" customFormat="1" ht="12" customHeight="1" x14ac:dyDescent="0.35">
      <c r="B355" s="17"/>
      <c r="C355" s="18"/>
      <c r="D355" s="18"/>
      <c r="E355" s="18"/>
      <c r="F355" s="18"/>
      <c r="G355" s="18"/>
    </row>
    <row r="356" spans="1:7" s="3" customFormat="1" ht="12" customHeight="1" x14ac:dyDescent="0.35">
      <c r="B356" s="17"/>
      <c r="C356" s="18"/>
      <c r="D356" s="18"/>
      <c r="E356" s="18"/>
      <c r="F356" s="18"/>
      <c r="G356" s="18"/>
    </row>
    <row r="357" spans="1:7" s="3" customFormat="1" ht="12" customHeight="1" x14ac:dyDescent="0.35">
      <c r="B357" s="17"/>
      <c r="C357" s="18"/>
      <c r="D357" s="18"/>
      <c r="E357" s="18"/>
      <c r="F357" s="18"/>
      <c r="G357" s="18"/>
    </row>
    <row r="358" spans="1:7" s="3" customFormat="1" ht="12" customHeight="1" x14ac:dyDescent="0.35">
      <c r="B358" s="17"/>
      <c r="C358" s="18"/>
      <c r="D358" s="18"/>
      <c r="E358" s="18"/>
      <c r="F358" s="18"/>
      <c r="G358" s="18"/>
    </row>
    <row r="359" spans="1:7" s="3" customFormat="1" ht="12" customHeight="1" x14ac:dyDescent="0.35">
      <c r="B359" s="17"/>
      <c r="C359" s="18"/>
      <c r="D359" s="18"/>
      <c r="E359" s="18"/>
      <c r="F359" s="18"/>
      <c r="G359" s="18"/>
    </row>
    <row r="360" spans="1:7" s="3" customFormat="1" ht="12" customHeight="1" x14ac:dyDescent="0.35">
      <c r="B360" s="17"/>
      <c r="C360" s="18"/>
      <c r="D360" s="18"/>
      <c r="E360" s="18"/>
      <c r="F360" s="18"/>
      <c r="G360" s="18"/>
    </row>
    <row r="361" spans="1:7" s="3" customFormat="1" ht="12" customHeight="1" x14ac:dyDescent="0.35">
      <c r="B361" s="17"/>
      <c r="C361" s="18"/>
      <c r="D361" s="18"/>
      <c r="E361" s="18"/>
      <c r="F361" s="18"/>
      <c r="G361" s="18"/>
    </row>
    <row r="362" spans="1:7" s="3" customFormat="1" ht="12" customHeight="1" x14ac:dyDescent="0.35">
      <c r="B362" s="17"/>
      <c r="C362" s="18"/>
      <c r="D362" s="18"/>
      <c r="E362" s="18"/>
      <c r="F362" s="18"/>
      <c r="G362" s="18"/>
    </row>
    <row r="363" spans="1:7" s="3" customFormat="1" ht="12" customHeight="1" x14ac:dyDescent="0.35">
      <c r="B363" s="17"/>
      <c r="C363" s="18"/>
      <c r="D363" s="18"/>
      <c r="E363" s="18"/>
      <c r="F363" s="18"/>
      <c r="G363" s="18"/>
    </row>
    <row r="364" spans="1:7" s="3" customFormat="1" ht="12" customHeight="1" x14ac:dyDescent="0.35">
      <c r="B364" s="17"/>
      <c r="C364" s="18"/>
      <c r="D364" s="18"/>
      <c r="E364" s="18"/>
      <c r="F364" s="18"/>
      <c r="G364" s="18"/>
    </row>
    <row r="365" spans="1:7" s="3" customFormat="1" ht="12" customHeight="1" x14ac:dyDescent="0.35">
      <c r="B365" s="17"/>
      <c r="C365" s="18"/>
      <c r="D365" s="18"/>
      <c r="E365" s="18"/>
      <c r="F365" s="18"/>
      <c r="G365" s="18"/>
    </row>
    <row r="366" spans="1:7" s="3" customFormat="1" ht="12" customHeight="1" x14ac:dyDescent="0.35">
      <c r="B366" s="17"/>
      <c r="C366" s="18"/>
      <c r="D366" s="18"/>
      <c r="E366" s="18"/>
      <c r="F366" s="18"/>
      <c r="G366" s="18"/>
    </row>
    <row r="367" spans="1:7" s="3" customFormat="1" ht="12" customHeight="1" x14ac:dyDescent="0.35">
      <c r="B367" s="17"/>
      <c r="C367" s="18"/>
      <c r="D367" s="18"/>
      <c r="E367" s="18"/>
      <c r="F367" s="18"/>
      <c r="G367" s="18"/>
    </row>
    <row r="368" spans="1:7" s="3" customFormat="1" ht="12" customHeight="1" x14ac:dyDescent="0.35">
      <c r="B368" s="17"/>
      <c r="C368" s="18"/>
      <c r="D368" s="18"/>
      <c r="E368" s="18"/>
      <c r="F368" s="18"/>
      <c r="G368" s="18"/>
    </row>
    <row r="369" spans="2:7" s="3" customFormat="1" ht="12" customHeight="1" x14ac:dyDescent="0.35">
      <c r="B369" s="17"/>
      <c r="C369" s="18"/>
      <c r="D369" s="18"/>
      <c r="E369" s="18"/>
      <c r="F369" s="18"/>
      <c r="G369" s="18"/>
    </row>
    <row r="370" spans="2:7" s="3" customFormat="1" ht="12" customHeight="1" x14ac:dyDescent="0.35">
      <c r="B370" s="17"/>
      <c r="C370" s="18"/>
      <c r="D370" s="18"/>
      <c r="E370" s="18"/>
      <c r="F370" s="18"/>
      <c r="G370" s="18"/>
    </row>
    <row r="371" spans="2:7" s="3" customFormat="1" ht="12" customHeight="1" x14ac:dyDescent="0.35">
      <c r="B371" s="17"/>
      <c r="C371" s="18"/>
      <c r="D371" s="18"/>
      <c r="E371" s="18"/>
      <c r="F371" s="18"/>
      <c r="G371" s="18"/>
    </row>
    <row r="372" spans="2:7" s="3" customFormat="1" ht="12" customHeight="1" x14ac:dyDescent="0.35">
      <c r="B372" s="17"/>
      <c r="C372" s="18"/>
      <c r="D372" s="18"/>
      <c r="E372" s="18"/>
      <c r="F372" s="18"/>
      <c r="G372" s="18"/>
    </row>
    <row r="373" spans="2:7" s="3" customFormat="1" ht="12" customHeight="1" x14ac:dyDescent="0.35">
      <c r="B373" s="17"/>
      <c r="C373" s="18"/>
      <c r="D373" s="18"/>
      <c r="E373" s="18"/>
      <c r="F373" s="18"/>
      <c r="G373" s="18"/>
    </row>
    <row r="374" spans="2:7" s="3" customFormat="1" ht="12" customHeight="1" x14ac:dyDescent="0.35">
      <c r="B374" s="17"/>
      <c r="C374" s="18"/>
      <c r="D374" s="18"/>
      <c r="E374" s="18"/>
      <c r="F374" s="18"/>
      <c r="G374" s="18"/>
    </row>
    <row r="375" spans="2:7" s="3" customFormat="1" ht="12" customHeight="1" x14ac:dyDescent="0.35">
      <c r="B375" s="17"/>
      <c r="C375" s="18"/>
      <c r="D375" s="18"/>
      <c r="E375" s="18"/>
      <c r="F375" s="18"/>
      <c r="G375" s="18"/>
    </row>
    <row r="376" spans="2:7" s="3" customFormat="1" ht="12" customHeight="1" x14ac:dyDescent="0.35">
      <c r="B376" s="17"/>
      <c r="C376" s="18"/>
      <c r="D376" s="18"/>
      <c r="E376" s="18"/>
      <c r="F376" s="18"/>
      <c r="G376" s="18"/>
    </row>
    <row r="377" spans="2:7" s="3" customFormat="1" ht="12" customHeight="1" x14ac:dyDescent="0.35">
      <c r="B377" s="17"/>
      <c r="C377" s="18"/>
      <c r="D377" s="18"/>
      <c r="E377" s="18"/>
      <c r="F377" s="18"/>
      <c r="G377" s="18"/>
    </row>
    <row r="378" spans="2:7" s="3" customFormat="1" ht="12" customHeight="1" x14ac:dyDescent="0.35">
      <c r="B378" s="17"/>
      <c r="C378" s="18"/>
      <c r="D378" s="18"/>
      <c r="E378" s="18"/>
      <c r="F378" s="18"/>
      <c r="G378" s="18"/>
    </row>
    <row r="379" spans="2:7" s="3" customFormat="1" ht="12" customHeight="1" x14ac:dyDescent="0.35">
      <c r="B379" s="17"/>
      <c r="C379" s="18"/>
      <c r="D379" s="18"/>
      <c r="E379" s="18"/>
      <c r="F379" s="18"/>
      <c r="G379" s="18"/>
    </row>
    <row r="380" spans="2:7" s="3" customFormat="1" ht="12" customHeight="1" x14ac:dyDescent="0.35">
      <c r="B380" s="17"/>
      <c r="C380" s="18"/>
      <c r="D380" s="18"/>
      <c r="E380" s="18"/>
      <c r="F380" s="18"/>
      <c r="G380" s="18"/>
    </row>
    <row r="381" spans="2:7" s="3" customFormat="1" ht="12" customHeight="1" x14ac:dyDescent="0.35">
      <c r="B381" s="17"/>
      <c r="C381" s="18"/>
      <c r="D381" s="18"/>
      <c r="E381" s="18"/>
      <c r="F381" s="18"/>
      <c r="G381" s="18"/>
    </row>
    <row r="382" spans="2:7" s="3" customFormat="1" ht="12" customHeight="1" x14ac:dyDescent="0.35">
      <c r="B382" s="17"/>
      <c r="C382" s="18"/>
      <c r="D382" s="18"/>
      <c r="E382" s="18"/>
      <c r="F382" s="18"/>
      <c r="G382" s="18"/>
    </row>
    <row r="383" spans="2:7" s="3" customFormat="1" ht="12" customHeight="1" x14ac:dyDescent="0.35">
      <c r="B383" s="17"/>
      <c r="C383" s="18"/>
      <c r="D383" s="18"/>
      <c r="E383" s="18"/>
      <c r="F383" s="18"/>
      <c r="G383" s="18"/>
    </row>
    <row r="384" spans="2:7" s="3" customFormat="1" ht="12" customHeight="1" x14ac:dyDescent="0.35">
      <c r="B384" s="17"/>
      <c r="C384" s="18"/>
      <c r="D384" s="18"/>
      <c r="E384" s="18"/>
      <c r="F384" s="18"/>
      <c r="G384" s="18"/>
    </row>
    <row r="385" spans="2:7" s="3" customFormat="1" ht="12" customHeight="1" x14ac:dyDescent="0.35">
      <c r="B385" s="17"/>
      <c r="C385" s="18"/>
      <c r="D385" s="18"/>
      <c r="E385" s="18"/>
      <c r="F385" s="18"/>
      <c r="G385" s="18"/>
    </row>
    <row r="386" spans="2:7" s="3" customFormat="1" ht="12" customHeight="1" x14ac:dyDescent="0.35">
      <c r="B386" s="17"/>
      <c r="C386" s="18"/>
      <c r="D386" s="18"/>
      <c r="E386" s="18"/>
      <c r="F386" s="18"/>
      <c r="G386" s="18"/>
    </row>
    <row r="387" spans="2:7" s="3" customFormat="1" ht="12" customHeight="1" x14ac:dyDescent="0.35">
      <c r="B387" s="17"/>
      <c r="C387" s="18"/>
      <c r="D387" s="18"/>
      <c r="E387" s="18"/>
      <c r="F387" s="18"/>
      <c r="G387" s="18"/>
    </row>
    <row r="388" spans="2:7" s="3" customFormat="1" ht="12" customHeight="1" x14ac:dyDescent="0.35">
      <c r="B388" s="17"/>
      <c r="C388" s="18"/>
      <c r="D388" s="18"/>
      <c r="E388" s="18"/>
      <c r="F388" s="18"/>
      <c r="G388" s="18"/>
    </row>
    <row r="389" spans="2:7" s="3" customFormat="1" ht="12" customHeight="1" x14ac:dyDescent="0.35">
      <c r="B389" s="17"/>
      <c r="C389" s="18"/>
      <c r="D389" s="18"/>
      <c r="E389" s="18"/>
      <c r="F389" s="18"/>
      <c r="G389" s="18"/>
    </row>
    <row r="390" spans="2:7" s="3" customFormat="1" ht="12" customHeight="1" x14ac:dyDescent="0.35">
      <c r="B390" s="17"/>
      <c r="C390" s="18"/>
      <c r="D390" s="18"/>
      <c r="E390" s="18"/>
      <c r="F390" s="18"/>
      <c r="G390" s="18"/>
    </row>
    <row r="391" spans="2:7" s="3" customFormat="1" ht="12" customHeight="1" x14ac:dyDescent="0.35">
      <c r="B391" s="17"/>
      <c r="C391" s="18"/>
      <c r="D391" s="18"/>
      <c r="E391" s="18"/>
      <c r="F391" s="18"/>
      <c r="G391" s="18"/>
    </row>
    <row r="392" spans="2:7" s="3" customFormat="1" ht="12" customHeight="1" x14ac:dyDescent="0.35">
      <c r="B392" s="17"/>
      <c r="C392" s="18"/>
      <c r="D392" s="18"/>
      <c r="E392" s="18"/>
      <c r="F392" s="18"/>
      <c r="G392" s="18"/>
    </row>
    <row r="393" spans="2:7" s="3" customFormat="1" ht="12" customHeight="1" x14ac:dyDescent="0.35">
      <c r="B393" s="17"/>
      <c r="C393" s="18"/>
      <c r="D393" s="18"/>
      <c r="E393" s="18"/>
      <c r="F393" s="18"/>
      <c r="G393" s="18"/>
    </row>
    <row r="394" spans="2:7" s="3" customFormat="1" ht="12" customHeight="1" x14ac:dyDescent="0.35">
      <c r="B394" s="17"/>
      <c r="C394" s="18"/>
      <c r="D394" s="18"/>
      <c r="E394" s="18"/>
      <c r="F394" s="18"/>
      <c r="G394" s="18"/>
    </row>
    <row r="395" spans="2:7" s="3" customFormat="1" ht="12" customHeight="1" x14ac:dyDescent="0.35">
      <c r="B395" s="17"/>
      <c r="C395" s="18"/>
      <c r="D395" s="18"/>
      <c r="E395" s="18"/>
      <c r="F395" s="18"/>
      <c r="G395" s="18"/>
    </row>
    <row r="396" spans="2:7" s="3" customFormat="1" ht="12" customHeight="1" x14ac:dyDescent="0.35">
      <c r="B396" s="17"/>
      <c r="C396" s="18"/>
      <c r="D396" s="18"/>
      <c r="E396" s="18"/>
      <c r="F396" s="18"/>
      <c r="G396" s="18"/>
    </row>
    <row r="397" spans="2:7" s="3" customFormat="1" ht="12" customHeight="1" x14ac:dyDescent="0.35">
      <c r="B397" s="17"/>
      <c r="C397" s="18"/>
      <c r="D397" s="18"/>
      <c r="E397" s="18"/>
      <c r="F397" s="18"/>
      <c r="G397" s="18"/>
    </row>
    <row r="398" spans="2:7" s="3" customFormat="1" ht="12" customHeight="1" x14ac:dyDescent="0.35">
      <c r="B398" s="17"/>
      <c r="C398" s="18"/>
      <c r="D398" s="18"/>
      <c r="E398" s="18"/>
      <c r="F398" s="18"/>
      <c r="G398" s="18"/>
    </row>
    <row r="399" spans="2:7" s="3" customFormat="1" ht="12" customHeight="1" x14ac:dyDescent="0.35">
      <c r="B399" s="17"/>
      <c r="C399" s="18"/>
      <c r="D399" s="18"/>
      <c r="E399" s="18"/>
      <c r="F399" s="18"/>
      <c r="G399" s="18"/>
    </row>
    <row r="400" spans="2:7" s="3" customFormat="1" ht="12" customHeight="1" x14ac:dyDescent="0.35">
      <c r="B400" s="17"/>
      <c r="C400" s="18"/>
      <c r="D400" s="18"/>
      <c r="E400" s="18"/>
      <c r="F400" s="18"/>
      <c r="G400" s="18"/>
    </row>
    <row r="401" spans="1:7" s="3" customFormat="1" ht="12" customHeight="1" x14ac:dyDescent="0.35">
      <c r="B401" s="17"/>
      <c r="C401" s="18"/>
      <c r="D401" s="18"/>
      <c r="E401" s="18"/>
      <c r="F401" s="18"/>
      <c r="G401" s="18"/>
    </row>
    <row r="402" spans="1:7" s="3" customFormat="1" ht="12" customHeight="1" x14ac:dyDescent="0.35">
      <c r="B402" s="17"/>
      <c r="C402" s="18"/>
      <c r="D402" s="18"/>
      <c r="E402" s="18"/>
      <c r="F402" s="18"/>
      <c r="G402" s="18"/>
    </row>
    <row r="403" spans="1:7" s="3" customFormat="1" ht="12" customHeight="1" x14ac:dyDescent="0.35">
      <c r="B403" s="17"/>
      <c r="C403" s="18"/>
      <c r="D403" s="18"/>
      <c r="E403" s="18"/>
      <c r="F403" s="18"/>
      <c r="G403" s="18"/>
    </row>
    <row r="404" spans="1:7" s="3" customFormat="1" ht="12" customHeight="1" x14ac:dyDescent="0.35">
      <c r="B404" s="17"/>
      <c r="C404" s="18"/>
      <c r="D404" s="18"/>
      <c r="E404" s="18"/>
      <c r="F404" s="18"/>
      <c r="G404" s="18"/>
    </row>
    <row r="405" spans="1:7" s="3" customFormat="1" ht="12" customHeight="1" x14ac:dyDescent="0.35">
      <c r="B405" s="17"/>
      <c r="C405" s="18"/>
      <c r="D405" s="18"/>
      <c r="E405" s="18"/>
      <c r="F405" s="18"/>
      <c r="G405" s="18"/>
    </row>
    <row r="406" spans="1:7" s="3" customFormat="1" ht="12" customHeight="1" x14ac:dyDescent="0.35">
      <c r="B406" s="17"/>
      <c r="C406" s="18"/>
      <c r="D406" s="18"/>
      <c r="E406" s="18"/>
      <c r="F406" s="18"/>
      <c r="G406" s="18"/>
    </row>
    <row r="407" spans="1:7" s="4" customFormat="1" ht="20.149999999999999" customHeight="1" x14ac:dyDescent="0.35">
      <c r="B407" s="24" t="s">
        <v>84</v>
      </c>
      <c r="C407" s="25"/>
      <c r="D407" s="26"/>
      <c r="E407" s="27"/>
      <c r="F407" s="27"/>
      <c r="G407" s="28">
        <f>SUM(G342:G406)</f>
        <v>0</v>
      </c>
    </row>
    <row r="408" spans="1:7" s="1" customFormat="1" ht="13" x14ac:dyDescent="0.35">
      <c r="B408" s="6" t="s">
        <v>1</v>
      </c>
    </row>
    <row r="409" spans="1:7" s="1" customFormat="1" ht="13" x14ac:dyDescent="0.35">
      <c r="B409" s="6" t="s">
        <v>3</v>
      </c>
    </row>
    <row r="410" spans="1:7" s="1" customFormat="1" ht="13" x14ac:dyDescent="0.35">
      <c r="B410" s="7" t="s">
        <v>4</v>
      </c>
    </row>
    <row r="411" spans="1:7" s="1" customFormat="1" ht="13" x14ac:dyDescent="0.35">
      <c r="B411" s="8" t="s">
        <v>5</v>
      </c>
    </row>
    <row r="412" spans="1:7" s="1" customFormat="1" ht="13" x14ac:dyDescent="0.35">
      <c r="B412" s="8" t="s">
        <v>264</v>
      </c>
    </row>
    <row r="413" spans="1:7" s="2" customFormat="1" ht="12" x14ac:dyDescent="0.35">
      <c r="G413" s="9" t="s">
        <v>405</v>
      </c>
    </row>
    <row r="414" spans="1:7" s="3" customFormat="1" ht="15.5" customHeight="1" x14ac:dyDescent="0.35">
      <c r="B414" s="10" t="s">
        <v>8</v>
      </c>
      <c r="C414" s="10" t="s">
        <v>9</v>
      </c>
      <c r="D414" s="10" t="s">
        <v>10</v>
      </c>
      <c r="E414" s="10" t="s">
        <v>11</v>
      </c>
      <c r="F414" s="10" t="s">
        <v>12</v>
      </c>
      <c r="G414" s="11" t="s">
        <v>13</v>
      </c>
    </row>
    <row r="415" spans="1:7" s="3" customFormat="1" ht="12" customHeight="1" x14ac:dyDescent="0.35">
      <c r="A415" s="3">
        <v>303</v>
      </c>
      <c r="B415" s="12" t="s">
        <v>406</v>
      </c>
      <c r="C415" s="13" t="s">
        <v>407</v>
      </c>
      <c r="D415" s="21"/>
      <c r="E415" s="22"/>
      <c r="F415" s="16"/>
      <c r="G415" s="16"/>
    </row>
    <row r="416" spans="1:7" s="3" customFormat="1" ht="12" customHeight="1" x14ac:dyDescent="0.35">
      <c r="B416" s="17"/>
      <c r="C416" s="18"/>
      <c r="D416" s="18"/>
      <c r="E416" s="18"/>
      <c r="F416" s="18"/>
      <c r="G416" s="18"/>
    </row>
    <row r="417" spans="1:7" s="3" customFormat="1" ht="12" customHeight="1" x14ac:dyDescent="0.35">
      <c r="A417" s="3">
        <v>6396</v>
      </c>
      <c r="B417" s="12" t="s">
        <v>408</v>
      </c>
      <c r="C417" s="13" t="s">
        <v>409</v>
      </c>
      <c r="D417" s="21"/>
      <c r="E417" s="22"/>
      <c r="F417" s="16"/>
      <c r="G417" s="16"/>
    </row>
    <row r="418" spans="1:7" s="3" customFormat="1" ht="12" customHeight="1" x14ac:dyDescent="0.35">
      <c r="B418" s="17"/>
      <c r="C418" s="18"/>
      <c r="D418" s="18"/>
      <c r="E418" s="18"/>
      <c r="F418" s="18"/>
      <c r="G418" s="18"/>
    </row>
    <row r="419" spans="1:7" s="3" customFormat="1" ht="24" customHeight="1" x14ac:dyDescent="0.35">
      <c r="A419" s="3">
        <v>4940</v>
      </c>
      <c r="B419" s="19" t="s">
        <v>410</v>
      </c>
      <c r="C419" s="20" t="s">
        <v>411</v>
      </c>
      <c r="D419" s="21" t="s">
        <v>201</v>
      </c>
      <c r="E419" s="22">
        <v>750000</v>
      </c>
      <c r="F419" s="29">
        <v>1</v>
      </c>
      <c r="G419" s="16">
        <v>750000</v>
      </c>
    </row>
    <row r="420" spans="1:7" s="3" customFormat="1" ht="12" customHeight="1" x14ac:dyDescent="0.35">
      <c r="B420" s="17"/>
      <c r="C420" s="18"/>
      <c r="D420" s="18"/>
      <c r="E420" s="18"/>
      <c r="F420" s="18"/>
      <c r="G420" s="18"/>
    </row>
    <row r="421" spans="1:7" s="3" customFormat="1" ht="12" customHeight="1" x14ac:dyDescent="0.35">
      <c r="A421" s="3">
        <v>4941</v>
      </c>
      <c r="B421" s="19" t="s">
        <v>412</v>
      </c>
      <c r="C421" s="20" t="s">
        <v>413</v>
      </c>
      <c r="D421" s="21" t="s">
        <v>75</v>
      </c>
      <c r="E421" s="22">
        <f>G419</f>
        <v>750000</v>
      </c>
      <c r="F421" s="23">
        <v>0</v>
      </c>
      <c r="G421" s="16">
        <f>IF(D421 = CHAR(37), E421*F421/100,E421*F421)</f>
        <v>0</v>
      </c>
    </row>
    <row r="422" spans="1:7" s="3" customFormat="1" ht="12" customHeight="1" x14ac:dyDescent="0.35">
      <c r="B422" s="17"/>
      <c r="C422" s="18"/>
      <c r="D422" s="18"/>
      <c r="E422" s="18"/>
      <c r="F422" s="18"/>
      <c r="G422" s="18"/>
    </row>
    <row r="423" spans="1:7" s="3" customFormat="1" ht="12" customHeight="1" x14ac:dyDescent="0.35">
      <c r="A423" s="3">
        <v>6112</v>
      </c>
      <c r="B423" s="12" t="s">
        <v>414</v>
      </c>
      <c r="C423" s="13" t="s">
        <v>415</v>
      </c>
      <c r="D423" s="21"/>
      <c r="E423" s="22"/>
      <c r="F423" s="16"/>
      <c r="G423" s="16"/>
    </row>
    <row r="424" spans="1:7" s="3" customFormat="1" ht="12" customHeight="1" x14ac:dyDescent="0.35">
      <c r="B424" s="17"/>
      <c r="C424" s="18"/>
      <c r="D424" s="18"/>
      <c r="E424" s="18"/>
      <c r="F424" s="18"/>
      <c r="G424" s="18"/>
    </row>
    <row r="425" spans="1:7" s="3" customFormat="1" ht="24" customHeight="1" x14ac:dyDescent="0.35">
      <c r="A425" s="3">
        <v>6395</v>
      </c>
      <c r="B425" s="19"/>
      <c r="C425" s="20" t="s">
        <v>416</v>
      </c>
      <c r="D425" s="21" t="s">
        <v>114</v>
      </c>
      <c r="E425" s="22">
        <v>1</v>
      </c>
      <c r="F425" s="23">
        <v>0</v>
      </c>
      <c r="G425" s="16">
        <f>IF(D425 = CHAR(37), E425*F425/100,E425*F425)</f>
        <v>0</v>
      </c>
    </row>
    <row r="426" spans="1:7" s="3" customFormat="1" ht="12" customHeight="1" x14ac:dyDescent="0.35">
      <c r="B426" s="17"/>
      <c r="C426" s="18"/>
      <c r="D426" s="18"/>
      <c r="E426" s="18"/>
      <c r="F426" s="18"/>
      <c r="G426" s="18"/>
    </row>
    <row r="427" spans="1:7" s="3" customFormat="1" ht="24" customHeight="1" x14ac:dyDescent="0.35">
      <c r="A427" s="3">
        <v>6397</v>
      </c>
      <c r="B427" s="19"/>
      <c r="C427" s="20" t="s">
        <v>417</v>
      </c>
      <c r="D427" s="21" t="s">
        <v>114</v>
      </c>
      <c r="E427" s="22">
        <v>7</v>
      </c>
      <c r="F427" s="23">
        <v>0</v>
      </c>
      <c r="G427" s="16">
        <f>IF(D427 = CHAR(37), E427*F427/100,E427*F427)</f>
        <v>0</v>
      </c>
    </row>
    <row r="428" spans="1:7" s="3" customFormat="1" ht="12" customHeight="1" x14ac:dyDescent="0.35">
      <c r="B428" s="17"/>
      <c r="C428" s="18"/>
      <c r="D428" s="18"/>
      <c r="E428" s="18"/>
      <c r="F428" s="18"/>
      <c r="G428" s="18"/>
    </row>
    <row r="429" spans="1:7" s="3" customFormat="1" ht="24" customHeight="1" x14ac:dyDescent="0.35">
      <c r="A429" s="3">
        <v>6398</v>
      </c>
      <c r="B429" s="19"/>
      <c r="C429" s="20" t="s">
        <v>418</v>
      </c>
      <c r="D429" s="21" t="s">
        <v>114</v>
      </c>
      <c r="E429" s="22">
        <v>6</v>
      </c>
      <c r="F429" s="23">
        <v>0</v>
      </c>
      <c r="G429" s="16">
        <f>IF(D429 = CHAR(37), E429*F429/100,E429*F429)</f>
        <v>0</v>
      </c>
    </row>
    <row r="430" spans="1:7" s="3" customFormat="1" ht="12" customHeight="1" x14ac:dyDescent="0.35">
      <c r="B430" s="17"/>
      <c r="C430" s="18"/>
      <c r="D430" s="18"/>
      <c r="E430" s="18"/>
      <c r="F430" s="18"/>
      <c r="G430" s="18"/>
    </row>
    <row r="431" spans="1:7" s="3" customFormat="1" ht="12" customHeight="1" x14ac:dyDescent="0.35">
      <c r="B431" s="17"/>
      <c r="C431" s="18"/>
      <c r="D431" s="18"/>
      <c r="E431" s="18"/>
      <c r="F431" s="18"/>
      <c r="G431" s="18"/>
    </row>
    <row r="432" spans="1:7" s="3" customFormat="1" ht="12" customHeight="1" x14ac:dyDescent="0.35">
      <c r="B432" s="17"/>
      <c r="C432" s="18"/>
      <c r="D432" s="18"/>
      <c r="E432" s="18"/>
      <c r="F432" s="18"/>
      <c r="G432" s="18"/>
    </row>
    <row r="433" spans="2:7" s="3" customFormat="1" ht="12" customHeight="1" x14ac:dyDescent="0.35">
      <c r="B433" s="17"/>
      <c r="C433" s="18"/>
      <c r="D433" s="18"/>
      <c r="E433" s="18"/>
      <c r="F433" s="18"/>
      <c r="G433" s="18"/>
    </row>
    <row r="434" spans="2:7" s="3" customFormat="1" ht="12" customHeight="1" x14ac:dyDescent="0.35">
      <c r="B434" s="17"/>
      <c r="C434" s="18"/>
      <c r="D434" s="18"/>
      <c r="E434" s="18"/>
      <c r="F434" s="18"/>
      <c r="G434" s="18"/>
    </row>
    <row r="435" spans="2:7" s="3" customFormat="1" ht="12" customHeight="1" x14ac:dyDescent="0.35">
      <c r="B435" s="17"/>
      <c r="C435" s="18"/>
      <c r="D435" s="18"/>
      <c r="E435" s="18"/>
      <c r="F435" s="18"/>
      <c r="G435" s="18"/>
    </row>
    <row r="436" spans="2:7" s="3" customFormat="1" ht="12" customHeight="1" x14ac:dyDescent="0.35">
      <c r="B436" s="17"/>
      <c r="C436" s="18"/>
      <c r="D436" s="18"/>
      <c r="E436" s="18"/>
      <c r="F436" s="18"/>
      <c r="G436" s="18"/>
    </row>
    <row r="437" spans="2:7" s="3" customFormat="1" ht="12" customHeight="1" x14ac:dyDescent="0.35">
      <c r="B437" s="17"/>
      <c r="C437" s="18"/>
      <c r="D437" s="18"/>
      <c r="E437" s="18"/>
      <c r="F437" s="18"/>
      <c r="G437" s="18"/>
    </row>
    <row r="438" spans="2:7" s="3" customFormat="1" ht="12" customHeight="1" x14ac:dyDescent="0.35">
      <c r="B438" s="17"/>
      <c r="C438" s="18"/>
      <c r="D438" s="18"/>
      <c r="E438" s="18"/>
      <c r="F438" s="18"/>
      <c r="G438" s="18"/>
    </row>
    <row r="439" spans="2:7" s="3" customFormat="1" ht="12" customHeight="1" x14ac:dyDescent="0.35">
      <c r="B439" s="17"/>
      <c r="C439" s="18"/>
      <c r="D439" s="18"/>
      <c r="E439" s="18"/>
      <c r="F439" s="18"/>
      <c r="G439" s="18"/>
    </row>
    <row r="440" spans="2:7" s="3" customFormat="1" ht="12" customHeight="1" x14ac:dyDescent="0.35">
      <c r="B440" s="17"/>
      <c r="C440" s="18"/>
      <c r="D440" s="18"/>
      <c r="E440" s="18"/>
      <c r="F440" s="18"/>
      <c r="G440" s="18"/>
    </row>
    <row r="441" spans="2:7" s="3" customFormat="1" ht="12" customHeight="1" x14ac:dyDescent="0.35">
      <c r="B441" s="17"/>
      <c r="C441" s="18"/>
      <c r="D441" s="18"/>
      <c r="E441" s="18"/>
      <c r="F441" s="18"/>
      <c r="G441" s="18"/>
    </row>
    <row r="442" spans="2:7" s="3" customFormat="1" ht="12" customHeight="1" x14ac:dyDescent="0.35">
      <c r="B442" s="17"/>
      <c r="C442" s="18"/>
      <c r="D442" s="18"/>
      <c r="E442" s="18"/>
      <c r="F442" s="18"/>
      <c r="G442" s="18"/>
    </row>
    <row r="443" spans="2:7" s="3" customFormat="1" ht="12" customHeight="1" x14ac:dyDescent="0.35">
      <c r="B443" s="17"/>
      <c r="C443" s="18"/>
      <c r="D443" s="18"/>
      <c r="E443" s="18"/>
      <c r="F443" s="18"/>
      <c r="G443" s="18"/>
    </row>
    <row r="444" spans="2:7" s="3" customFormat="1" ht="12" customHeight="1" x14ac:dyDescent="0.35">
      <c r="B444" s="17"/>
      <c r="C444" s="18"/>
      <c r="D444" s="18"/>
      <c r="E444" s="18"/>
      <c r="F444" s="18"/>
      <c r="G444" s="18"/>
    </row>
    <row r="445" spans="2:7" s="3" customFormat="1" ht="12" customHeight="1" x14ac:dyDescent="0.35">
      <c r="B445" s="17"/>
      <c r="C445" s="18"/>
      <c r="D445" s="18"/>
      <c r="E445" s="18"/>
      <c r="F445" s="18"/>
      <c r="G445" s="18"/>
    </row>
    <row r="446" spans="2:7" s="3" customFormat="1" ht="12" customHeight="1" x14ac:dyDescent="0.35">
      <c r="B446" s="17"/>
      <c r="C446" s="18"/>
      <c r="D446" s="18"/>
      <c r="E446" s="18"/>
      <c r="F446" s="18"/>
      <c r="G446" s="18"/>
    </row>
    <row r="447" spans="2:7" s="3" customFormat="1" ht="12" customHeight="1" x14ac:dyDescent="0.35">
      <c r="B447" s="17"/>
      <c r="C447" s="18"/>
      <c r="D447" s="18"/>
      <c r="E447" s="18"/>
      <c r="F447" s="18"/>
      <c r="G447" s="18"/>
    </row>
    <row r="448" spans="2:7" s="3" customFormat="1" ht="12" customHeight="1" x14ac:dyDescent="0.35">
      <c r="B448" s="17"/>
      <c r="C448" s="18"/>
      <c r="D448" s="18"/>
      <c r="E448" s="18"/>
      <c r="F448" s="18"/>
      <c r="G448" s="18"/>
    </row>
    <row r="449" spans="2:7" s="3" customFormat="1" ht="12" customHeight="1" x14ac:dyDescent="0.35">
      <c r="B449" s="17"/>
      <c r="C449" s="18"/>
      <c r="D449" s="18"/>
      <c r="E449" s="18"/>
      <c r="F449" s="18"/>
      <c r="G449" s="18"/>
    </row>
    <row r="450" spans="2:7" s="3" customFormat="1" ht="12" customHeight="1" x14ac:dyDescent="0.35">
      <c r="B450" s="17"/>
      <c r="C450" s="18"/>
      <c r="D450" s="18"/>
      <c r="E450" s="18"/>
      <c r="F450" s="18"/>
      <c r="G450" s="18"/>
    </row>
    <row r="451" spans="2:7" s="3" customFormat="1" ht="12" customHeight="1" x14ac:dyDescent="0.35">
      <c r="B451" s="17"/>
      <c r="C451" s="18"/>
      <c r="D451" s="18"/>
      <c r="E451" s="18"/>
      <c r="F451" s="18"/>
      <c r="G451" s="18"/>
    </row>
    <row r="452" spans="2:7" s="3" customFormat="1" ht="12" customHeight="1" x14ac:dyDescent="0.35">
      <c r="B452" s="17"/>
      <c r="C452" s="18"/>
      <c r="D452" s="18"/>
      <c r="E452" s="18"/>
      <c r="F452" s="18"/>
      <c r="G452" s="18"/>
    </row>
    <row r="453" spans="2:7" s="3" customFormat="1" ht="12" customHeight="1" x14ac:dyDescent="0.35">
      <c r="B453" s="17"/>
      <c r="C453" s="18"/>
      <c r="D453" s="18"/>
      <c r="E453" s="18"/>
      <c r="F453" s="18"/>
      <c r="G453" s="18"/>
    </row>
    <row r="454" spans="2:7" s="3" customFormat="1" ht="12" customHeight="1" x14ac:dyDescent="0.35">
      <c r="B454" s="17"/>
      <c r="C454" s="18"/>
      <c r="D454" s="18"/>
      <c r="E454" s="18"/>
      <c r="F454" s="18"/>
      <c r="G454" s="18"/>
    </row>
    <row r="455" spans="2:7" s="3" customFormat="1" ht="12" customHeight="1" x14ac:dyDescent="0.35">
      <c r="B455" s="17"/>
      <c r="C455" s="18"/>
      <c r="D455" s="18"/>
      <c r="E455" s="18"/>
      <c r="F455" s="18"/>
      <c r="G455" s="18"/>
    </row>
    <row r="456" spans="2:7" s="3" customFormat="1" ht="12" customHeight="1" x14ac:dyDescent="0.35">
      <c r="B456" s="17"/>
      <c r="C456" s="18"/>
      <c r="D456" s="18"/>
      <c r="E456" s="18"/>
      <c r="F456" s="18"/>
      <c r="G456" s="18"/>
    </row>
    <row r="457" spans="2:7" s="3" customFormat="1" ht="12" customHeight="1" x14ac:dyDescent="0.35">
      <c r="B457" s="17"/>
      <c r="C457" s="18"/>
      <c r="D457" s="18"/>
      <c r="E457" s="18"/>
      <c r="F457" s="18"/>
      <c r="G457" s="18"/>
    </row>
    <row r="458" spans="2:7" s="3" customFormat="1" ht="12" customHeight="1" x14ac:dyDescent="0.35">
      <c r="B458" s="17"/>
      <c r="C458" s="18"/>
      <c r="D458" s="18"/>
      <c r="E458" s="18"/>
      <c r="F458" s="18"/>
      <c r="G458" s="18"/>
    </row>
    <row r="459" spans="2:7" s="3" customFormat="1" ht="12" customHeight="1" x14ac:dyDescent="0.35">
      <c r="B459" s="17"/>
      <c r="C459" s="18"/>
      <c r="D459" s="18"/>
      <c r="E459" s="18"/>
      <c r="F459" s="18"/>
      <c r="G459" s="18"/>
    </row>
    <row r="460" spans="2:7" s="3" customFormat="1" ht="12" customHeight="1" x14ac:dyDescent="0.35">
      <c r="B460" s="17"/>
      <c r="C460" s="18"/>
      <c r="D460" s="18"/>
      <c r="E460" s="18"/>
      <c r="F460" s="18"/>
      <c r="G460" s="18"/>
    </row>
    <row r="461" spans="2:7" s="3" customFormat="1" ht="12" customHeight="1" x14ac:dyDescent="0.35">
      <c r="B461" s="17"/>
      <c r="C461" s="18"/>
      <c r="D461" s="18"/>
      <c r="E461" s="18"/>
      <c r="F461" s="18"/>
      <c r="G461" s="18"/>
    </row>
    <row r="462" spans="2:7" s="3" customFormat="1" ht="12" customHeight="1" x14ac:dyDescent="0.35">
      <c r="B462" s="17"/>
      <c r="C462" s="18"/>
      <c r="D462" s="18"/>
      <c r="E462" s="18"/>
      <c r="F462" s="18"/>
      <c r="G462" s="18"/>
    </row>
    <row r="463" spans="2:7" s="3" customFormat="1" ht="12" customHeight="1" x14ac:dyDescent="0.35">
      <c r="B463" s="17"/>
      <c r="C463" s="18"/>
      <c r="D463" s="18"/>
      <c r="E463" s="18"/>
      <c r="F463" s="18"/>
      <c r="G463" s="18"/>
    </row>
    <row r="464" spans="2:7" s="3" customFormat="1" ht="12" customHeight="1" x14ac:dyDescent="0.35">
      <c r="B464" s="17"/>
      <c r="C464" s="18"/>
      <c r="D464" s="18"/>
      <c r="E464" s="18"/>
      <c r="F464" s="18"/>
      <c r="G464" s="18"/>
    </row>
    <row r="465" spans="2:7" s="3" customFormat="1" ht="12" customHeight="1" x14ac:dyDescent="0.35">
      <c r="B465" s="17"/>
      <c r="C465" s="18"/>
      <c r="D465" s="18"/>
      <c r="E465" s="18"/>
      <c r="F465" s="18"/>
      <c r="G465" s="18"/>
    </row>
    <row r="466" spans="2:7" s="3" customFormat="1" ht="12" customHeight="1" x14ac:dyDescent="0.35">
      <c r="B466" s="17"/>
      <c r="C466" s="18"/>
      <c r="D466" s="18"/>
      <c r="E466" s="18"/>
      <c r="F466" s="18"/>
      <c r="G466" s="18"/>
    </row>
    <row r="467" spans="2:7" s="3" customFormat="1" ht="12" customHeight="1" x14ac:dyDescent="0.35">
      <c r="B467" s="17"/>
      <c r="C467" s="18"/>
      <c r="D467" s="18"/>
      <c r="E467" s="18"/>
      <c r="F467" s="18"/>
      <c r="G467" s="18"/>
    </row>
    <row r="468" spans="2:7" s="3" customFormat="1" ht="12" customHeight="1" x14ac:dyDescent="0.35">
      <c r="B468" s="17"/>
      <c r="C468" s="18"/>
      <c r="D468" s="18"/>
      <c r="E468" s="18"/>
      <c r="F468" s="18"/>
      <c r="G468" s="18"/>
    </row>
    <row r="469" spans="2:7" s="3" customFormat="1" ht="12" customHeight="1" x14ac:dyDescent="0.35">
      <c r="B469" s="17"/>
      <c r="C469" s="18"/>
      <c r="D469" s="18"/>
      <c r="E469" s="18"/>
      <c r="F469" s="18"/>
      <c r="G469" s="18"/>
    </row>
    <row r="470" spans="2:7" s="3" customFormat="1" ht="12" customHeight="1" x14ac:dyDescent="0.35">
      <c r="B470" s="17"/>
      <c r="C470" s="18"/>
      <c r="D470" s="18"/>
      <c r="E470" s="18"/>
      <c r="F470" s="18"/>
      <c r="G470" s="18"/>
    </row>
    <row r="471" spans="2:7" s="3" customFormat="1" ht="12" customHeight="1" x14ac:dyDescent="0.35">
      <c r="B471" s="17"/>
      <c r="C471" s="18"/>
      <c r="D471" s="18"/>
      <c r="E471" s="18"/>
      <c r="F471" s="18"/>
      <c r="G471" s="18"/>
    </row>
    <row r="472" spans="2:7" s="3" customFormat="1" ht="12" customHeight="1" x14ac:dyDescent="0.35">
      <c r="B472" s="17"/>
      <c r="C472" s="18"/>
      <c r="D472" s="18"/>
      <c r="E472" s="18"/>
      <c r="F472" s="18"/>
      <c r="G472" s="18"/>
    </row>
    <row r="473" spans="2:7" s="3" customFormat="1" ht="12" customHeight="1" x14ac:dyDescent="0.35">
      <c r="B473" s="17"/>
      <c r="C473" s="18"/>
      <c r="D473" s="18"/>
      <c r="E473" s="18"/>
      <c r="F473" s="18"/>
      <c r="G473" s="18"/>
    </row>
    <row r="474" spans="2:7" s="3" customFormat="1" ht="12" customHeight="1" x14ac:dyDescent="0.35">
      <c r="B474" s="17"/>
      <c r="C474" s="18"/>
      <c r="D474" s="18"/>
      <c r="E474" s="18"/>
      <c r="F474" s="18"/>
      <c r="G474" s="18"/>
    </row>
    <row r="475" spans="2:7" s="3" customFormat="1" ht="12" customHeight="1" x14ac:dyDescent="0.35">
      <c r="B475" s="17"/>
      <c r="C475" s="18"/>
      <c r="D475" s="18"/>
      <c r="E475" s="18"/>
      <c r="F475" s="18"/>
      <c r="G475" s="18"/>
    </row>
    <row r="476" spans="2:7" s="4" customFormat="1" ht="20.149999999999999" customHeight="1" x14ac:dyDescent="0.35">
      <c r="B476" s="24" t="s">
        <v>84</v>
      </c>
      <c r="C476" s="25"/>
      <c r="D476" s="26"/>
      <c r="E476" s="27"/>
      <c r="F476" s="27"/>
      <c r="G476" s="28">
        <f>SUM(G415:G475)</f>
        <v>750000</v>
      </c>
    </row>
    <row r="477" spans="2:7" s="1" customFormat="1" ht="13" x14ac:dyDescent="0.35">
      <c r="B477" s="6" t="s">
        <v>1</v>
      </c>
    </row>
    <row r="478" spans="2:7" s="1" customFormat="1" ht="13" x14ac:dyDescent="0.35">
      <c r="B478" s="6" t="s">
        <v>3</v>
      </c>
    </row>
    <row r="479" spans="2:7" s="1" customFormat="1" ht="13" x14ac:dyDescent="0.35">
      <c r="B479" s="7" t="s">
        <v>4</v>
      </c>
    </row>
    <row r="480" spans="2:7" s="1" customFormat="1" ht="13" x14ac:dyDescent="0.35">
      <c r="B480" s="8" t="s">
        <v>5</v>
      </c>
    </row>
    <row r="481" spans="1:7" s="1" customFormat="1" ht="13" x14ac:dyDescent="0.35">
      <c r="B481" s="8" t="s">
        <v>264</v>
      </c>
    </row>
    <row r="482" spans="1:7" s="2" customFormat="1" ht="12" x14ac:dyDescent="0.35">
      <c r="G482" s="9" t="s">
        <v>419</v>
      </c>
    </row>
    <row r="483" spans="1:7" s="3" customFormat="1" ht="15.5" customHeight="1" x14ac:dyDescent="0.35">
      <c r="B483" s="10" t="s">
        <v>8</v>
      </c>
      <c r="C483" s="10" t="s">
        <v>9</v>
      </c>
      <c r="D483" s="10" t="s">
        <v>10</v>
      </c>
      <c r="E483" s="10" t="s">
        <v>11</v>
      </c>
      <c r="F483" s="10" t="s">
        <v>12</v>
      </c>
      <c r="G483" s="11" t="s">
        <v>13</v>
      </c>
    </row>
    <row r="484" spans="1:7" s="3" customFormat="1" ht="12" customHeight="1" x14ac:dyDescent="0.35">
      <c r="A484" s="3">
        <v>304</v>
      </c>
      <c r="B484" s="12" t="s">
        <v>420</v>
      </c>
      <c r="C484" s="13" t="s">
        <v>421</v>
      </c>
      <c r="D484" s="21"/>
      <c r="E484" s="22"/>
      <c r="F484" s="16"/>
      <c r="G484" s="16"/>
    </row>
    <row r="485" spans="1:7" s="3" customFormat="1" ht="12" customHeight="1" x14ac:dyDescent="0.35">
      <c r="B485" s="17"/>
      <c r="C485" s="18"/>
      <c r="D485" s="18"/>
      <c r="E485" s="18"/>
      <c r="F485" s="18"/>
      <c r="G485" s="18"/>
    </row>
    <row r="486" spans="1:7" s="3" customFormat="1" ht="12" customHeight="1" x14ac:dyDescent="0.35">
      <c r="A486" s="3">
        <v>4945</v>
      </c>
      <c r="B486" s="12" t="s">
        <v>422</v>
      </c>
      <c r="C486" s="13" t="s">
        <v>423</v>
      </c>
      <c r="D486" s="21"/>
      <c r="E486" s="22"/>
      <c r="F486" s="16"/>
      <c r="G486" s="16"/>
    </row>
    <row r="487" spans="1:7" s="3" customFormat="1" ht="12" customHeight="1" x14ac:dyDescent="0.35">
      <c r="B487" s="17"/>
      <c r="C487" s="18"/>
      <c r="D487" s="18"/>
      <c r="E487" s="18"/>
      <c r="F487" s="18"/>
      <c r="G487" s="18"/>
    </row>
    <row r="488" spans="1:7" s="3" customFormat="1" ht="24" customHeight="1" x14ac:dyDescent="0.35">
      <c r="A488" s="3">
        <v>4946</v>
      </c>
      <c r="B488" s="19" t="s">
        <v>424</v>
      </c>
      <c r="C488" s="20" t="s">
        <v>425</v>
      </c>
      <c r="D488" s="21" t="s">
        <v>98</v>
      </c>
      <c r="E488" s="22">
        <v>10</v>
      </c>
      <c r="F488" s="23">
        <v>0</v>
      </c>
      <c r="G488" s="16">
        <f>IF(D488 = CHAR(37), E488*F488/100,E488*F488)</f>
        <v>0</v>
      </c>
    </row>
    <row r="489" spans="1:7" s="3" customFormat="1" ht="12" customHeight="1" x14ac:dyDescent="0.35">
      <c r="B489" s="17"/>
      <c r="C489" s="18"/>
      <c r="D489" s="18"/>
      <c r="E489" s="18"/>
      <c r="F489" s="18"/>
      <c r="G489" s="18"/>
    </row>
    <row r="490" spans="1:7" s="3" customFormat="1" ht="24" customHeight="1" x14ac:dyDescent="0.35">
      <c r="A490" s="3">
        <v>4954</v>
      </c>
      <c r="B490" s="12" t="s">
        <v>426</v>
      </c>
      <c r="C490" s="13" t="s">
        <v>427</v>
      </c>
      <c r="D490" s="21"/>
      <c r="E490" s="22"/>
      <c r="F490" s="16"/>
      <c r="G490" s="16"/>
    </row>
    <row r="491" spans="1:7" s="3" customFormat="1" ht="12" customHeight="1" x14ac:dyDescent="0.35">
      <c r="B491" s="17"/>
      <c r="C491" s="18"/>
      <c r="D491" s="18"/>
      <c r="E491" s="18"/>
      <c r="F491" s="18"/>
      <c r="G491" s="18"/>
    </row>
    <row r="492" spans="1:7" s="3" customFormat="1" ht="12" customHeight="1" x14ac:dyDescent="0.35">
      <c r="A492" s="3">
        <v>4955</v>
      </c>
      <c r="B492" s="19" t="s">
        <v>428</v>
      </c>
      <c r="C492" s="13" t="s">
        <v>429</v>
      </c>
      <c r="D492" s="21"/>
      <c r="E492" s="22"/>
      <c r="F492" s="16"/>
      <c r="G492" s="16"/>
    </row>
    <row r="493" spans="1:7" s="3" customFormat="1" ht="12" customHeight="1" x14ac:dyDescent="0.35">
      <c r="B493" s="17"/>
      <c r="C493" s="18"/>
      <c r="D493" s="18"/>
      <c r="E493" s="18"/>
      <c r="F493" s="18"/>
      <c r="G493" s="18"/>
    </row>
    <row r="494" spans="1:7" s="3" customFormat="1" ht="24" customHeight="1" x14ac:dyDescent="0.35">
      <c r="A494" s="3">
        <v>4956</v>
      </c>
      <c r="B494" s="19"/>
      <c r="C494" s="20" t="s">
        <v>430</v>
      </c>
      <c r="D494" s="21" t="s">
        <v>260</v>
      </c>
      <c r="E494" s="22">
        <v>22</v>
      </c>
      <c r="F494" s="23">
        <v>0</v>
      </c>
      <c r="G494" s="16">
        <f>IF(D494 = CHAR(37), E494*F494/100,E494*F494)</f>
        <v>0</v>
      </c>
    </row>
    <row r="495" spans="1:7" s="3" customFormat="1" ht="12" customHeight="1" x14ac:dyDescent="0.35">
      <c r="B495" s="17"/>
      <c r="C495" s="18"/>
      <c r="D495" s="18"/>
      <c r="E495" s="18"/>
      <c r="F495" s="18"/>
      <c r="G495" s="18"/>
    </row>
    <row r="496" spans="1:7" s="3" customFormat="1" ht="36" customHeight="1" x14ac:dyDescent="0.35">
      <c r="A496" s="3">
        <v>6117</v>
      </c>
      <c r="B496" s="19" t="s">
        <v>431</v>
      </c>
      <c r="C496" s="20" t="s">
        <v>432</v>
      </c>
      <c r="D496" s="21" t="s">
        <v>25</v>
      </c>
      <c r="E496" s="22">
        <v>1</v>
      </c>
      <c r="F496" s="23">
        <v>0</v>
      </c>
      <c r="G496" s="16">
        <f>IF(D496 = CHAR(37), E496*F496/100,E496*F496)</f>
        <v>0</v>
      </c>
    </row>
    <row r="497" spans="1:7" s="3" customFormat="1" ht="12" customHeight="1" x14ac:dyDescent="0.35">
      <c r="B497" s="17"/>
      <c r="C497" s="18"/>
      <c r="D497" s="18"/>
      <c r="E497" s="18"/>
      <c r="F497" s="18"/>
      <c r="G497" s="18"/>
    </row>
    <row r="498" spans="1:7" s="3" customFormat="1" ht="12" customHeight="1" x14ac:dyDescent="0.35">
      <c r="A498" s="3">
        <v>4963</v>
      </c>
      <c r="B498" s="12" t="s">
        <v>433</v>
      </c>
      <c r="C498" s="13" t="s">
        <v>434</v>
      </c>
      <c r="D498" s="21"/>
      <c r="E498" s="22"/>
      <c r="F498" s="16"/>
      <c r="G498" s="16"/>
    </row>
    <row r="499" spans="1:7" s="3" customFormat="1" ht="12" customHeight="1" x14ac:dyDescent="0.35">
      <c r="B499" s="17"/>
      <c r="C499" s="18"/>
      <c r="D499" s="18"/>
      <c r="E499" s="18"/>
      <c r="F499" s="18"/>
      <c r="G499" s="18"/>
    </row>
    <row r="500" spans="1:7" s="3" customFormat="1" ht="12" customHeight="1" x14ac:dyDescent="0.35">
      <c r="A500" s="3">
        <v>4964</v>
      </c>
      <c r="B500" s="19" t="s">
        <v>435</v>
      </c>
      <c r="C500" s="20" t="s">
        <v>436</v>
      </c>
      <c r="D500" s="21" t="s">
        <v>114</v>
      </c>
      <c r="E500" s="22">
        <v>4</v>
      </c>
      <c r="F500" s="23">
        <v>0</v>
      </c>
      <c r="G500" s="16">
        <f>IF(D500 = CHAR(37), E500*F500/100,E500*F500)</f>
        <v>0</v>
      </c>
    </row>
    <row r="501" spans="1:7" s="3" customFormat="1" ht="12" customHeight="1" x14ac:dyDescent="0.35">
      <c r="B501" s="17"/>
      <c r="C501" s="18"/>
      <c r="D501" s="18"/>
      <c r="E501" s="18"/>
      <c r="F501" s="18"/>
      <c r="G501" s="18"/>
    </row>
    <row r="502" spans="1:7" s="3" customFormat="1" ht="12" customHeight="1" x14ac:dyDescent="0.35">
      <c r="A502" s="3">
        <v>4965</v>
      </c>
      <c r="B502" s="19" t="s">
        <v>437</v>
      </c>
      <c r="C502" s="20" t="s">
        <v>438</v>
      </c>
      <c r="D502" s="21" t="s">
        <v>114</v>
      </c>
      <c r="E502" s="22">
        <v>2</v>
      </c>
      <c r="F502" s="23">
        <v>0</v>
      </c>
      <c r="G502" s="16">
        <f>IF(D502 = CHAR(37), E502*F502/100,E502*F502)</f>
        <v>0</v>
      </c>
    </row>
    <row r="503" spans="1:7" s="3" customFormat="1" ht="12" customHeight="1" x14ac:dyDescent="0.35">
      <c r="B503" s="17"/>
      <c r="C503" s="18"/>
      <c r="D503" s="18"/>
      <c r="E503" s="18"/>
      <c r="F503" s="18"/>
      <c r="G503" s="18"/>
    </row>
    <row r="504" spans="1:7" s="3" customFormat="1" ht="24" customHeight="1" x14ac:dyDescent="0.35">
      <c r="A504" s="3">
        <v>4966</v>
      </c>
      <c r="B504" s="12" t="s">
        <v>439</v>
      </c>
      <c r="C504" s="13" t="s">
        <v>440</v>
      </c>
      <c r="D504" s="21"/>
      <c r="E504" s="22"/>
      <c r="F504" s="16"/>
      <c r="G504" s="16"/>
    </row>
    <row r="505" spans="1:7" s="3" customFormat="1" ht="12" customHeight="1" x14ac:dyDescent="0.35">
      <c r="B505" s="17"/>
      <c r="C505" s="18"/>
      <c r="D505" s="18"/>
      <c r="E505" s="18"/>
      <c r="F505" s="18"/>
      <c r="G505" s="18"/>
    </row>
    <row r="506" spans="1:7" s="3" customFormat="1" ht="12" customHeight="1" x14ac:dyDescent="0.35">
      <c r="A506" s="3">
        <v>4967</v>
      </c>
      <c r="B506" s="19" t="s">
        <v>441</v>
      </c>
      <c r="C506" s="20" t="s">
        <v>436</v>
      </c>
      <c r="D506" s="21" t="s">
        <v>114</v>
      </c>
      <c r="E506" s="22">
        <v>4</v>
      </c>
      <c r="F506" s="23">
        <v>0</v>
      </c>
      <c r="G506" s="16">
        <f>IF(D506 = CHAR(37), E506*F506/100,E506*F506)</f>
        <v>0</v>
      </c>
    </row>
    <row r="507" spans="1:7" s="3" customFormat="1" ht="12" customHeight="1" x14ac:dyDescent="0.35">
      <c r="B507" s="17"/>
      <c r="C507" s="18"/>
      <c r="D507" s="18"/>
      <c r="E507" s="18"/>
      <c r="F507" s="18"/>
      <c r="G507" s="18"/>
    </row>
    <row r="508" spans="1:7" s="3" customFormat="1" ht="12" customHeight="1" x14ac:dyDescent="0.35">
      <c r="A508" s="3">
        <v>4968</v>
      </c>
      <c r="B508" s="19" t="s">
        <v>442</v>
      </c>
      <c r="C508" s="20" t="s">
        <v>438</v>
      </c>
      <c r="D508" s="21" t="s">
        <v>114</v>
      </c>
      <c r="E508" s="22">
        <v>2</v>
      </c>
      <c r="F508" s="23">
        <v>0</v>
      </c>
      <c r="G508" s="16">
        <f>IF(D508 = CHAR(37), E508*F508/100,E508*F508)</f>
        <v>0</v>
      </c>
    </row>
    <row r="509" spans="1:7" s="3" customFormat="1" ht="12" customHeight="1" x14ac:dyDescent="0.35">
      <c r="B509" s="17"/>
      <c r="C509" s="18"/>
      <c r="D509" s="18"/>
      <c r="E509" s="18"/>
      <c r="F509" s="18"/>
      <c r="G509" s="18"/>
    </row>
    <row r="510" spans="1:7" s="3" customFormat="1" ht="24" customHeight="1" x14ac:dyDescent="0.35">
      <c r="A510" s="3">
        <v>6118</v>
      </c>
      <c r="B510" s="12" t="s">
        <v>443</v>
      </c>
      <c r="C510" s="13" t="s">
        <v>444</v>
      </c>
      <c r="D510" s="21" t="s">
        <v>114</v>
      </c>
      <c r="E510" s="22">
        <v>2</v>
      </c>
      <c r="F510" s="23">
        <v>0</v>
      </c>
      <c r="G510" s="16">
        <f>IF(D510 = CHAR(37), E510*F510/100,E510*F510)</f>
        <v>0</v>
      </c>
    </row>
    <row r="511" spans="1:7" s="3" customFormat="1" ht="12" customHeight="1" x14ac:dyDescent="0.35">
      <c r="B511" s="17"/>
      <c r="C511" s="18"/>
      <c r="D511" s="18"/>
      <c r="E511" s="18"/>
      <c r="F511" s="18"/>
      <c r="G511" s="18"/>
    </row>
    <row r="512" spans="1:7" s="3" customFormat="1" ht="12" customHeight="1" x14ac:dyDescent="0.35">
      <c r="B512" s="17"/>
      <c r="C512" s="18"/>
      <c r="D512" s="18"/>
      <c r="E512" s="18"/>
      <c r="F512" s="18"/>
      <c r="G512" s="18"/>
    </row>
    <row r="513" spans="2:7" s="3" customFormat="1" ht="12" customHeight="1" x14ac:dyDescent="0.35">
      <c r="B513" s="17"/>
      <c r="C513" s="18"/>
      <c r="D513" s="18"/>
      <c r="E513" s="18"/>
      <c r="F513" s="18"/>
      <c r="G513" s="18"/>
    </row>
    <row r="514" spans="2:7" s="3" customFormat="1" ht="12" customHeight="1" x14ac:dyDescent="0.35">
      <c r="B514" s="17"/>
      <c r="C514" s="18"/>
      <c r="D514" s="18"/>
      <c r="E514" s="18"/>
      <c r="F514" s="18"/>
      <c r="G514" s="18"/>
    </row>
    <row r="515" spans="2:7" s="3" customFormat="1" ht="12" customHeight="1" x14ac:dyDescent="0.35">
      <c r="B515" s="17"/>
      <c r="C515" s="18"/>
      <c r="D515" s="18"/>
      <c r="E515" s="18"/>
      <c r="F515" s="18"/>
      <c r="G515" s="18"/>
    </row>
    <row r="516" spans="2:7" s="3" customFormat="1" ht="12" customHeight="1" x14ac:dyDescent="0.35">
      <c r="B516" s="17"/>
      <c r="C516" s="18"/>
      <c r="D516" s="18"/>
      <c r="E516" s="18"/>
      <c r="F516" s="18"/>
      <c r="G516" s="18"/>
    </row>
    <row r="517" spans="2:7" s="3" customFormat="1" ht="12" customHeight="1" x14ac:dyDescent="0.35">
      <c r="B517" s="17"/>
      <c r="C517" s="18"/>
      <c r="D517" s="18"/>
      <c r="E517" s="18"/>
      <c r="F517" s="18"/>
      <c r="G517" s="18"/>
    </row>
    <row r="518" spans="2:7" s="3" customFormat="1" ht="12" customHeight="1" x14ac:dyDescent="0.35">
      <c r="B518" s="17"/>
      <c r="C518" s="18"/>
      <c r="D518" s="18"/>
      <c r="E518" s="18"/>
      <c r="F518" s="18"/>
      <c r="G518" s="18"/>
    </row>
    <row r="519" spans="2:7" s="3" customFormat="1" ht="12" customHeight="1" x14ac:dyDescent="0.35">
      <c r="B519" s="17"/>
      <c r="C519" s="18"/>
      <c r="D519" s="18"/>
      <c r="E519" s="18"/>
      <c r="F519" s="18"/>
      <c r="G519" s="18"/>
    </row>
    <row r="520" spans="2:7" s="3" customFormat="1" ht="12" customHeight="1" x14ac:dyDescent="0.35">
      <c r="B520" s="17"/>
      <c r="C520" s="18"/>
      <c r="D520" s="18"/>
      <c r="E520" s="18"/>
      <c r="F520" s="18"/>
      <c r="G520" s="18"/>
    </row>
    <row r="521" spans="2:7" s="3" customFormat="1" ht="12" customHeight="1" x14ac:dyDescent="0.35">
      <c r="B521" s="17"/>
      <c r="C521" s="18"/>
      <c r="D521" s="18"/>
      <c r="E521" s="18"/>
      <c r="F521" s="18"/>
      <c r="G521" s="18"/>
    </row>
    <row r="522" spans="2:7" s="3" customFormat="1" ht="12" customHeight="1" x14ac:dyDescent="0.35">
      <c r="B522" s="17"/>
      <c r="C522" s="18"/>
      <c r="D522" s="18"/>
      <c r="E522" s="18"/>
      <c r="F522" s="18"/>
      <c r="G522" s="18"/>
    </row>
    <row r="523" spans="2:7" s="3" customFormat="1" ht="12" customHeight="1" x14ac:dyDescent="0.35">
      <c r="B523" s="17"/>
      <c r="C523" s="18"/>
      <c r="D523" s="18"/>
      <c r="E523" s="18"/>
      <c r="F523" s="18"/>
      <c r="G523" s="18"/>
    </row>
    <row r="524" spans="2:7" s="3" customFormat="1" ht="12" customHeight="1" x14ac:dyDescent="0.35">
      <c r="B524" s="17"/>
      <c r="C524" s="18"/>
      <c r="D524" s="18"/>
      <c r="E524" s="18"/>
      <c r="F524" s="18"/>
      <c r="G524" s="18"/>
    </row>
    <row r="525" spans="2:7" s="3" customFormat="1" ht="12" customHeight="1" x14ac:dyDescent="0.35">
      <c r="B525" s="17"/>
      <c r="C525" s="18"/>
      <c r="D525" s="18"/>
      <c r="E525" s="18"/>
      <c r="F525" s="18"/>
      <c r="G525" s="18"/>
    </row>
    <row r="526" spans="2:7" s="3" customFormat="1" ht="12" customHeight="1" x14ac:dyDescent="0.35">
      <c r="B526" s="17"/>
      <c r="C526" s="18"/>
      <c r="D526" s="18"/>
      <c r="E526" s="18"/>
      <c r="F526" s="18"/>
      <c r="G526" s="18"/>
    </row>
    <row r="527" spans="2:7" s="3" customFormat="1" ht="12" customHeight="1" x14ac:dyDescent="0.35">
      <c r="B527" s="17"/>
      <c r="C527" s="18"/>
      <c r="D527" s="18"/>
      <c r="E527" s="18"/>
      <c r="F527" s="18"/>
      <c r="G527" s="18"/>
    </row>
    <row r="528" spans="2:7" s="3" customFormat="1" ht="12" customHeight="1" x14ac:dyDescent="0.35">
      <c r="B528" s="17"/>
      <c r="C528" s="18"/>
      <c r="D528" s="18"/>
      <c r="E528" s="18"/>
      <c r="F528" s="18"/>
      <c r="G528" s="18"/>
    </row>
    <row r="529" spans="2:7" s="3" customFormat="1" ht="12" customHeight="1" x14ac:dyDescent="0.35">
      <c r="B529" s="17"/>
      <c r="C529" s="18"/>
      <c r="D529" s="18"/>
      <c r="E529" s="18"/>
      <c r="F529" s="18"/>
      <c r="G529" s="18"/>
    </row>
    <row r="530" spans="2:7" s="3" customFormat="1" ht="12" customHeight="1" x14ac:dyDescent="0.35">
      <c r="B530" s="17"/>
      <c r="C530" s="18"/>
      <c r="D530" s="18"/>
      <c r="E530" s="18"/>
      <c r="F530" s="18"/>
      <c r="G530" s="18"/>
    </row>
    <row r="531" spans="2:7" s="3" customFormat="1" ht="12" customHeight="1" x14ac:dyDescent="0.35">
      <c r="B531" s="17"/>
      <c r="C531" s="18"/>
      <c r="D531" s="18"/>
      <c r="E531" s="18"/>
      <c r="F531" s="18"/>
      <c r="G531" s="18"/>
    </row>
    <row r="532" spans="2:7" s="3" customFormat="1" ht="12" customHeight="1" x14ac:dyDescent="0.35">
      <c r="B532" s="17"/>
      <c r="C532" s="18"/>
      <c r="D532" s="18"/>
      <c r="E532" s="18"/>
      <c r="F532" s="18"/>
      <c r="G532" s="18"/>
    </row>
    <row r="533" spans="2:7" s="3" customFormat="1" ht="12" customHeight="1" x14ac:dyDescent="0.35">
      <c r="B533" s="17"/>
      <c r="C533" s="18"/>
      <c r="D533" s="18"/>
      <c r="E533" s="18"/>
      <c r="F533" s="18"/>
      <c r="G533" s="18"/>
    </row>
    <row r="534" spans="2:7" s="3" customFormat="1" ht="12" customHeight="1" x14ac:dyDescent="0.35">
      <c r="B534" s="17"/>
      <c r="C534" s="18"/>
      <c r="D534" s="18"/>
      <c r="E534" s="18"/>
      <c r="F534" s="18"/>
      <c r="G534" s="18"/>
    </row>
    <row r="535" spans="2:7" s="3" customFormat="1" ht="12" customHeight="1" x14ac:dyDescent="0.35">
      <c r="B535" s="17"/>
      <c r="C535" s="18"/>
      <c r="D535" s="18"/>
      <c r="E535" s="18"/>
      <c r="F535" s="18"/>
      <c r="G535" s="18"/>
    </row>
    <row r="536" spans="2:7" s="3" customFormat="1" ht="12" customHeight="1" x14ac:dyDescent="0.35">
      <c r="B536" s="17"/>
      <c r="C536" s="18"/>
      <c r="D536" s="18"/>
      <c r="E536" s="18"/>
      <c r="F536" s="18"/>
      <c r="G536" s="18"/>
    </row>
    <row r="537" spans="2:7" s="3" customFormat="1" ht="12" customHeight="1" x14ac:dyDescent="0.35">
      <c r="B537" s="17"/>
      <c r="C537" s="18"/>
      <c r="D537" s="18"/>
      <c r="E537" s="18"/>
      <c r="F537" s="18"/>
      <c r="G537" s="18"/>
    </row>
    <row r="538" spans="2:7" s="3" customFormat="1" ht="12" customHeight="1" x14ac:dyDescent="0.35">
      <c r="B538" s="17"/>
      <c r="C538" s="18"/>
      <c r="D538" s="18"/>
      <c r="E538" s="18"/>
      <c r="F538" s="18"/>
      <c r="G538" s="18"/>
    </row>
    <row r="539" spans="2:7" s="3" customFormat="1" ht="12" customHeight="1" x14ac:dyDescent="0.35">
      <c r="B539" s="17"/>
      <c r="C539" s="18"/>
      <c r="D539" s="18"/>
      <c r="E539" s="18"/>
      <c r="F539" s="18"/>
      <c r="G539" s="18"/>
    </row>
    <row r="540" spans="2:7" s="3" customFormat="1" ht="12" customHeight="1" x14ac:dyDescent="0.35">
      <c r="B540" s="17"/>
      <c r="C540" s="18"/>
      <c r="D540" s="18"/>
      <c r="E540" s="18"/>
      <c r="F540" s="18"/>
      <c r="G540" s="18"/>
    </row>
    <row r="541" spans="2:7" s="3" customFormat="1" ht="12" customHeight="1" x14ac:dyDescent="0.35">
      <c r="B541" s="17"/>
      <c r="C541" s="18"/>
      <c r="D541" s="18"/>
      <c r="E541" s="18"/>
      <c r="F541" s="18"/>
      <c r="G541" s="18"/>
    </row>
    <row r="542" spans="2:7" s="4" customFormat="1" ht="20.149999999999999" customHeight="1" x14ac:dyDescent="0.35">
      <c r="B542" s="24" t="s">
        <v>84</v>
      </c>
      <c r="C542" s="25"/>
      <c r="D542" s="26"/>
      <c r="E542" s="27"/>
      <c r="F542" s="27"/>
      <c r="G542" s="28">
        <f>SUM(G484:G541)</f>
        <v>0</v>
      </c>
    </row>
    <row r="543" spans="2:7" s="1" customFormat="1" ht="13" x14ac:dyDescent="0.35">
      <c r="B543" s="6" t="s">
        <v>1</v>
      </c>
    </row>
    <row r="544" spans="2:7" s="1" customFormat="1" ht="13" x14ac:dyDescent="0.35">
      <c r="B544" s="6" t="s">
        <v>3</v>
      </c>
    </row>
    <row r="545" spans="1:7" s="1" customFormat="1" ht="13" x14ac:dyDescent="0.35">
      <c r="B545" s="7" t="s">
        <v>4</v>
      </c>
    </row>
    <row r="546" spans="1:7" s="1" customFormat="1" ht="13" x14ac:dyDescent="0.35">
      <c r="B546" s="8" t="s">
        <v>5</v>
      </c>
    </row>
    <row r="547" spans="1:7" s="1" customFormat="1" ht="13" x14ac:dyDescent="0.35">
      <c r="B547" s="8" t="s">
        <v>264</v>
      </c>
    </row>
    <row r="548" spans="1:7" s="2" customFormat="1" ht="12" x14ac:dyDescent="0.35">
      <c r="G548" s="9" t="s">
        <v>445</v>
      </c>
    </row>
    <row r="549" spans="1:7" s="3" customFormat="1" ht="15.5" customHeight="1" x14ac:dyDescent="0.35">
      <c r="B549" s="10" t="s">
        <v>8</v>
      </c>
      <c r="C549" s="10" t="s">
        <v>9</v>
      </c>
      <c r="D549" s="10" t="s">
        <v>10</v>
      </c>
      <c r="E549" s="10" t="s">
        <v>11</v>
      </c>
      <c r="F549" s="10" t="s">
        <v>12</v>
      </c>
      <c r="G549" s="11" t="s">
        <v>13</v>
      </c>
    </row>
    <row r="550" spans="1:7" s="3" customFormat="1" ht="12" customHeight="1" x14ac:dyDescent="0.35">
      <c r="A550" s="3">
        <v>305</v>
      </c>
      <c r="B550" s="12" t="s">
        <v>446</v>
      </c>
      <c r="C550" s="13" t="s">
        <v>447</v>
      </c>
      <c r="D550" s="21"/>
      <c r="E550" s="22"/>
      <c r="F550" s="16"/>
      <c r="G550" s="16"/>
    </row>
    <row r="551" spans="1:7" s="3" customFormat="1" ht="12" customHeight="1" x14ac:dyDescent="0.35">
      <c r="B551" s="17"/>
      <c r="C551" s="18"/>
      <c r="D551" s="18"/>
      <c r="E551" s="18"/>
      <c r="F551" s="18"/>
      <c r="G551" s="18"/>
    </row>
    <row r="552" spans="1:7" s="3" customFormat="1" ht="12" customHeight="1" x14ac:dyDescent="0.35">
      <c r="A552" s="3">
        <v>4978</v>
      </c>
      <c r="B552" s="12" t="s">
        <v>448</v>
      </c>
      <c r="C552" s="13" t="s">
        <v>449</v>
      </c>
      <c r="D552" s="21"/>
      <c r="E552" s="22"/>
      <c r="F552" s="16"/>
      <c r="G552" s="16"/>
    </row>
    <row r="553" spans="1:7" s="3" customFormat="1" ht="12" customHeight="1" x14ac:dyDescent="0.35">
      <c r="B553" s="17"/>
      <c r="C553" s="18"/>
      <c r="D553" s="18"/>
      <c r="E553" s="18"/>
      <c r="F553" s="18"/>
      <c r="G553" s="18"/>
    </row>
    <row r="554" spans="1:7" s="3" customFormat="1" ht="12" customHeight="1" x14ac:dyDescent="0.35">
      <c r="A554" s="3">
        <v>4979</v>
      </c>
      <c r="B554" s="19" t="s">
        <v>450</v>
      </c>
      <c r="C554" s="20" t="s">
        <v>451</v>
      </c>
      <c r="D554" s="21" t="s">
        <v>260</v>
      </c>
      <c r="E554" s="22">
        <v>440</v>
      </c>
      <c r="F554" s="23">
        <v>0</v>
      </c>
      <c r="G554" s="16">
        <f>IF(D554 = CHAR(37), E554*F554/100,E554*F554)</f>
        <v>0</v>
      </c>
    </row>
    <row r="555" spans="1:7" s="3" customFormat="1" ht="12" customHeight="1" x14ac:dyDescent="0.35">
      <c r="B555" s="17"/>
      <c r="C555" s="18"/>
      <c r="D555" s="18"/>
      <c r="E555" s="18"/>
      <c r="F555" s="18"/>
      <c r="G555" s="18"/>
    </row>
    <row r="556" spans="1:7" s="3" customFormat="1" ht="12" customHeight="1" x14ac:dyDescent="0.35">
      <c r="A556" s="3">
        <v>4980</v>
      </c>
      <c r="B556" s="19" t="s">
        <v>452</v>
      </c>
      <c r="C556" s="20" t="s">
        <v>453</v>
      </c>
      <c r="D556" s="21" t="s">
        <v>114</v>
      </c>
      <c r="E556" s="22">
        <v>2</v>
      </c>
      <c r="F556" s="23">
        <v>0</v>
      </c>
      <c r="G556" s="16">
        <f>IF(D556 = CHAR(37), E556*F556/100,E556*F556)</f>
        <v>0</v>
      </c>
    </row>
    <row r="557" spans="1:7" s="3" customFormat="1" ht="12" customHeight="1" x14ac:dyDescent="0.35">
      <c r="B557" s="17"/>
      <c r="C557" s="18"/>
      <c r="D557" s="18"/>
      <c r="E557" s="18"/>
      <c r="F557" s="18"/>
      <c r="G557" s="18"/>
    </row>
    <row r="558" spans="1:7" s="3" customFormat="1" ht="12" customHeight="1" x14ac:dyDescent="0.35">
      <c r="A558" s="3">
        <v>4981</v>
      </c>
      <c r="B558" s="12" t="s">
        <v>454</v>
      </c>
      <c r="C558" s="13" t="s">
        <v>455</v>
      </c>
      <c r="D558" s="21"/>
      <c r="E558" s="22"/>
      <c r="F558" s="16"/>
      <c r="G558" s="16"/>
    </row>
    <row r="559" spans="1:7" s="3" customFormat="1" ht="12" customHeight="1" x14ac:dyDescent="0.35">
      <c r="B559" s="17"/>
      <c r="C559" s="18"/>
      <c r="D559" s="18"/>
      <c r="E559" s="18"/>
      <c r="F559" s="18"/>
      <c r="G559" s="18"/>
    </row>
    <row r="560" spans="1:7" s="3" customFormat="1" ht="36" customHeight="1" x14ac:dyDescent="0.35">
      <c r="A560" s="3">
        <v>4984</v>
      </c>
      <c r="B560" s="19" t="s">
        <v>456</v>
      </c>
      <c r="C560" s="20" t="s">
        <v>457</v>
      </c>
      <c r="D560" s="21" t="s">
        <v>114</v>
      </c>
      <c r="E560" s="22">
        <v>2</v>
      </c>
      <c r="F560" s="23">
        <v>0</v>
      </c>
      <c r="G560" s="16">
        <f>IF(D560 = CHAR(37), E560*F560/100,E560*F560)</f>
        <v>0</v>
      </c>
    </row>
    <row r="561" spans="1:7" s="3" customFormat="1" ht="12" customHeight="1" x14ac:dyDescent="0.35">
      <c r="B561" s="17"/>
      <c r="C561" s="18"/>
      <c r="D561" s="18"/>
      <c r="E561" s="18"/>
      <c r="F561" s="18"/>
      <c r="G561" s="18"/>
    </row>
    <row r="562" spans="1:7" s="3" customFormat="1" ht="12" customHeight="1" x14ac:dyDescent="0.35">
      <c r="A562" s="3">
        <v>4989</v>
      </c>
      <c r="B562" s="12" t="s">
        <v>458</v>
      </c>
      <c r="C562" s="13" t="s">
        <v>459</v>
      </c>
      <c r="D562" s="21"/>
      <c r="E562" s="22"/>
      <c r="F562" s="16"/>
      <c r="G562" s="16"/>
    </row>
    <row r="563" spans="1:7" s="3" customFormat="1" ht="12" customHeight="1" x14ac:dyDescent="0.35">
      <c r="B563" s="17"/>
      <c r="C563" s="18"/>
      <c r="D563" s="18"/>
      <c r="E563" s="18"/>
      <c r="F563" s="18"/>
      <c r="G563" s="18"/>
    </row>
    <row r="564" spans="1:7" s="3" customFormat="1" ht="12" customHeight="1" x14ac:dyDescent="0.35">
      <c r="A564" s="3">
        <v>4990</v>
      </c>
      <c r="B564" s="19" t="s">
        <v>460</v>
      </c>
      <c r="C564" s="13" t="s">
        <v>461</v>
      </c>
      <c r="D564" s="21"/>
      <c r="E564" s="22"/>
      <c r="F564" s="16"/>
      <c r="G564" s="16"/>
    </row>
    <row r="565" spans="1:7" s="3" customFormat="1" ht="12" customHeight="1" x14ac:dyDescent="0.35">
      <c r="B565" s="17"/>
      <c r="C565" s="18"/>
      <c r="D565" s="18"/>
      <c r="E565" s="18"/>
      <c r="F565" s="18"/>
      <c r="G565" s="18"/>
    </row>
    <row r="566" spans="1:7" s="3" customFormat="1" ht="12" customHeight="1" x14ac:dyDescent="0.35">
      <c r="A566" s="3">
        <v>6477</v>
      </c>
      <c r="B566" s="19"/>
      <c r="C566" s="20" t="s">
        <v>462</v>
      </c>
      <c r="D566" s="21"/>
      <c r="E566" s="22"/>
      <c r="F566" s="16"/>
      <c r="G566" s="16"/>
    </row>
    <row r="567" spans="1:7" s="3" customFormat="1" ht="12" customHeight="1" x14ac:dyDescent="0.35">
      <c r="B567" s="17"/>
      <c r="C567" s="18"/>
      <c r="D567" s="18"/>
      <c r="E567" s="18"/>
      <c r="F567" s="18"/>
      <c r="G567" s="18"/>
    </row>
    <row r="568" spans="1:7" s="3" customFormat="1" ht="36" customHeight="1" x14ac:dyDescent="0.35">
      <c r="A568" s="3">
        <v>4991</v>
      </c>
      <c r="B568" s="19"/>
      <c r="C568" s="20" t="s">
        <v>463</v>
      </c>
      <c r="D568" s="21" t="s">
        <v>114</v>
      </c>
      <c r="E568" s="22">
        <v>94</v>
      </c>
      <c r="F568" s="23">
        <v>0</v>
      </c>
      <c r="G568" s="16">
        <f>IF(D568 = CHAR(37), E568*F568/100,E568*F568)</f>
        <v>0</v>
      </c>
    </row>
    <row r="569" spans="1:7" s="3" customFormat="1" ht="12" customHeight="1" x14ac:dyDescent="0.35">
      <c r="B569" s="17"/>
      <c r="C569" s="18"/>
      <c r="D569" s="18"/>
      <c r="E569" s="18"/>
      <c r="F569" s="18"/>
      <c r="G569" s="18"/>
    </row>
    <row r="570" spans="1:7" s="3" customFormat="1" ht="36" customHeight="1" x14ac:dyDescent="0.35">
      <c r="A570" s="3">
        <v>6404</v>
      </c>
      <c r="B570" s="19"/>
      <c r="C570" s="20" t="s">
        <v>464</v>
      </c>
      <c r="D570" s="21" t="s">
        <v>114</v>
      </c>
      <c r="E570" s="22">
        <v>44</v>
      </c>
      <c r="F570" s="23">
        <v>0</v>
      </c>
      <c r="G570" s="16">
        <f>IF(D570 = CHAR(37), E570*F570/100,E570*F570)</f>
        <v>0</v>
      </c>
    </row>
    <row r="571" spans="1:7" s="3" customFormat="1" ht="12" customHeight="1" x14ac:dyDescent="0.35">
      <c r="B571" s="17"/>
      <c r="C571" s="18"/>
      <c r="D571" s="18"/>
      <c r="E571" s="18"/>
      <c r="F571" s="18"/>
      <c r="G571" s="18"/>
    </row>
    <row r="572" spans="1:7" s="3" customFormat="1" ht="36" customHeight="1" x14ac:dyDescent="0.35">
      <c r="A572" s="3">
        <v>6403</v>
      </c>
      <c r="B572" s="19"/>
      <c r="C572" s="20" t="s">
        <v>465</v>
      </c>
      <c r="D572" s="21" t="s">
        <v>114</v>
      </c>
      <c r="E572" s="22">
        <v>12</v>
      </c>
      <c r="F572" s="23">
        <v>0</v>
      </c>
      <c r="G572" s="16">
        <f>IF(D572 = CHAR(37), E572*F572/100,E572*F572)</f>
        <v>0</v>
      </c>
    </row>
    <row r="573" spans="1:7" s="3" customFormat="1" ht="12" customHeight="1" x14ac:dyDescent="0.35">
      <c r="B573" s="17"/>
      <c r="C573" s="18"/>
      <c r="D573" s="18"/>
      <c r="E573" s="18"/>
      <c r="F573" s="18"/>
      <c r="G573" s="18"/>
    </row>
    <row r="574" spans="1:7" s="3" customFormat="1" ht="24" customHeight="1" x14ac:dyDescent="0.35">
      <c r="A574" s="3">
        <v>4992</v>
      </c>
      <c r="B574" s="19"/>
      <c r="C574" s="20" t="s">
        <v>466</v>
      </c>
      <c r="D574" s="21" t="s">
        <v>114</v>
      </c>
      <c r="E574" s="22">
        <v>4</v>
      </c>
      <c r="F574" s="23">
        <v>0</v>
      </c>
      <c r="G574" s="16">
        <f>IF(D574 = CHAR(37), E574*F574/100,E574*F574)</f>
        <v>0</v>
      </c>
    </row>
    <row r="575" spans="1:7" s="3" customFormat="1" ht="12" customHeight="1" x14ac:dyDescent="0.35">
      <c r="B575" s="17"/>
      <c r="C575" s="18"/>
      <c r="D575" s="18"/>
      <c r="E575" s="18"/>
      <c r="F575" s="18"/>
      <c r="G575" s="18"/>
    </row>
    <row r="576" spans="1:7" s="3" customFormat="1" ht="12" customHeight="1" x14ac:dyDescent="0.35">
      <c r="A576" s="3">
        <v>4993</v>
      </c>
      <c r="B576" s="19" t="s">
        <v>467</v>
      </c>
      <c r="C576" s="13" t="s">
        <v>468</v>
      </c>
      <c r="D576" s="21"/>
      <c r="E576" s="22"/>
      <c r="F576" s="16"/>
      <c r="G576" s="16"/>
    </row>
    <row r="577" spans="1:7" s="3" customFormat="1" ht="12" customHeight="1" x14ac:dyDescent="0.35">
      <c r="B577" s="17"/>
      <c r="C577" s="18"/>
      <c r="D577" s="18"/>
      <c r="E577" s="18"/>
      <c r="F577" s="18"/>
      <c r="G577" s="18"/>
    </row>
    <row r="578" spans="1:7" s="3" customFormat="1" ht="12" customHeight="1" x14ac:dyDescent="0.35">
      <c r="A578" s="3">
        <v>4994</v>
      </c>
      <c r="B578" s="19"/>
      <c r="C578" s="20" t="s">
        <v>469</v>
      </c>
      <c r="D578" s="21" t="s">
        <v>260</v>
      </c>
      <c r="E578" s="22">
        <v>1</v>
      </c>
      <c r="F578" s="23">
        <v>0</v>
      </c>
      <c r="G578" s="16">
        <f>IF(D578 = CHAR(37), E578*F578/100,E578*F578)</f>
        <v>0</v>
      </c>
    </row>
    <row r="579" spans="1:7" s="3" customFormat="1" ht="12" customHeight="1" x14ac:dyDescent="0.35">
      <c r="B579" s="17"/>
      <c r="C579" s="18"/>
      <c r="D579" s="18"/>
      <c r="E579" s="18"/>
      <c r="F579" s="18"/>
      <c r="G579" s="18"/>
    </row>
    <row r="580" spans="1:7" s="3" customFormat="1" ht="72" customHeight="1" x14ac:dyDescent="0.35">
      <c r="A580" s="3">
        <v>6122</v>
      </c>
      <c r="B580" s="12" t="s">
        <v>470</v>
      </c>
      <c r="C580" s="40" t="s">
        <v>471</v>
      </c>
      <c r="D580" s="21" t="s">
        <v>114</v>
      </c>
      <c r="E580" s="22">
        <v>44</v>
      </c>
      <c r="F580" s="23">
        <v>0</v>
      </c>
      <c r="G580" s="16">
        <f>IF(D580 = CHAR(37), E580*F580/100,E580*F580)</f>
        <v>0</v>
      </c>
    </row>
    <row r="581" spans="1:7" s="3" customFormat="1" ht="12" customHeight="1" x14ac:dyDescent="0.35">
      <c r="B581" s="17"/>
      <c r="C581" s="18"/>
      <c r="D581" s="18"/>
      <c r="E581" s="18"/>
      <c r="F581" s="18"/>
      <c r="G581" s="18"/>
    </row>
    <row r="582" spans="1:7" s="3" customFormat="1" ht="36" customHeight="1" x14ac:dyDescent="0.35">
      <c r="A582" s="3">
        <v>4996</v>
      </c>
      <c r="B582" s="12" t="s">
        <v>472</v>
      </c>
      <c r="C582" s="13" t="s">
        <v>473</v>
      </c>
      <c r="D582" s="21" t="s">
        <v>98</v>
      </c>
      <c r="E582" s="22">
        <v>3</v>
      </c>
      <c r="F582" s="23">
        <v>0</v>
      </c>
      <c r="G582" s="16">
        <f>IF(D582 = CHAR(37), E582*F582/100,E582*F582)</f>
        <v>0</v>
      </c>
    </row>
    <row r="583" spans="1:7" s="3" customFormat="1" ht="12" customHeight="1" x14ac:dyDescent="0.35">
      <c r="B583" s="17"/>
      <c r="C583" s="18"/>
      <c r="D583" s="18"/>
      <c r="E583" s="18"/>
      <c r="F583" s="18"/>
      <c r="G583" s="18"/>
    </row>
    <row r="584" spans="1:7" s="3" customFormat="1" ht="60" customHeight="1" x14ac:dyDescent="0.35">
      <c r="A584" s="3">
        <v>6124</v>
      </c>
      <c r="B584" s="12" t="s">
        <v>474</v>
      </c>
      <c r="C584" s="40" t="s">
        <v>475</v>
      </c>
      <c r="D584" s="21" t="s">
        <v>260</v>
      </c>
      <c r="E584" s="22">
        <v>160</v>
      </c>
      <c r="F584" s="23">
        <v>0</v>
      </c>
      <c r="G584" s="16">
        <f>IF(D584 = CHAR(37), E584*F584/100,E584*F584)</f>
        <v>0</v>
      </c>
    </row>
    <row r="585" spans="1:7" s="3" customFormat="1" ht="12" customHeight="1" x14ac:dyDescent="0.35">
      <c r="B585" s="17"/>
      <c r="C585" s="18"/>
      <c r="D585" s="18"/>
      <c r="E585" s="18"/>
      <c r="F585" s="18"/>
      <c r="G585" s="18"/>
    </row>
    <row r="586" spans="1:7" s="3" customFormat="1" ht="12" customHeight="1" x14ac:dyDescent="0.35">
      <c r="A586" s="3">
        <v>4998</v>
      </c>
      <c r="B586" s="12" t="s">
        <v>476</v>
      </c>
      <c r="C586" s="13" t="s">
        <v>477</v>
      </c>
      <c r="D586" s="21"/>
      <c r="E586" s="22"/>
      <c r="F586" s="16"/>
      <c r="G586" s="16"/>
    </row>
    <row r="587" spans="1:7" s="3" customFormat="1" ht="12" customHeight="1" x14ac:dyDescent="0.35">
      <c r="B587" s="17"/>
      <c r="C587" s="18"/>
      <c r="D587" s="18"/>
      <c r="E587" s="18"/>
      <c r="F587" s="18"/>
      <c r="G587" s="18"/>
    </row>
    <row r="588" spans="1:7" s="3" customFormat="1" ht="72" customHeight="1" x14ac:dyDescent="0.35">
      <c r="A588" s="3">
        <v>4999</v>
      </c>
      <c r="B588" s="19" t="s">
        <v>478</v>
      </c>
      <c r="C588" s="41" t="s">
        <v>479</v>
      </c>
      <c r="D588" s="21" t="s">
        <v>260</v>
      </c>
      <c r="E588" s="22">
        <v>45</v>
      </c>
      <c r="F588" s="23">
        <v>0</v>
      </c>
      <c r="G588" s="16">
        <f>IF(D588 = CHAR(37), E588*F588/100,E588*F588)</f>
        <v>0</v>
      </c>
    </row>
    <row r="589" spans="1:7" s="3" customFormat="1" ht="12" customHeight="1" x14ac:dyDescent="0.35">
      <c r="B589" s="17"/>
      <c r="C589" s="18"/>
      <c r="D589" s="18"/>
      <c r="E589" s="18"/>
      <c r="F589" s="18"/>
      <c r="G589" s="18"/>
    </row>
    <row r="590" spans="1:7" s="4" customFormat="1" ht="20.149999999999999" customHeight="1" x14ac:dyDescent="0.35">
      <c r="B590" s="24" t="s">
        <v>65</v>
      </c>
      <c r="C590" s="25"/>
      <c r="D590" s="26"/>
      <c r="E590" s="27"/>
      <c r="F590" s="27"/>
      <c r="G590" s="28">
        <f>SUM(G550:G589)</f>
        <v>0</v>
      </c>
    </row>
    <row r="591" spans="1:7" s="1" customFormat="1" ht="13" x14ac:dyDescent="0.35">
      <c r="B591" s="6" t="s">
        <v>1</v>
      </c>
    </row>
    <row r="592" spans="1:7" s="1" customFormat="1" ht="13" x14ac:dyDescent="0.35">
      <c r="B592" s="6" t="s">
        <v>3</v>
      </c>
    </row>
    <row r="593" spans="1:7" s="1" customFormat="1" ht="13" x14ac:dyDescent="0.35">
      <c r="B593" s="7" t="s">
        <v>4</v>
      </c>
    </row>
    <row r="594" spans="1:7" s="1" customFormat="1" ht="13" x14ac:dyDescent="0.35">
      <c r="B594" s="8" t="s">
        <v>5</v>
      </c>
    </row>
    <row r="595" spans="1:7" s="1" customFormat="1" ht="13" x14ac:dyDescent="0.35">
      <c r="B595" s="8" t="s">
        <v>264</v>
      </c>
    </row>
    <row r="596" spans="1:7" s="2" customFormat="1" ht="12" x14ac:dyDescent="0.35">
      <c r="G596" s="9" t="s">
        <v>445</v>
      </c>
    </row>
    <row r="597" spans="1:7" s="3" customFormat="1" ht="15.5" customHeight="1" x14ac:dyDescent="0.35">
      <c r="B597" s="10" t="s">
        <v>8</v>
      </c>
      <c r="C597" s="10" t="s">
        <v>9</v>
      </c>
      <c r="D597" s="10" t="s">
        <v>10</v>
      </c>
      <c r="E597" s="10" t="s">
        <v>11</v>
      </c>
      <c r="F597" s="10" t="s">
        <v>12</v>
      </c>
      <c r="G597" s="11" t="s">
        <v>13</v>
      </c>
    </row>
    <row r="598" spans="1:7" s="4" customFormat="1" ht="20.149999999999999" customHeight="1" x14ac:dyDescent="0.35">
      <c r="B598" s="24" t="s">
        <v>66</v>
      </c>
      <c r="C598" s="25"/>
      <c r="D598" s="26"/>
      <c r="E598" s="27"/>
      <c r="F598" s="27"/>
      <c r="G598" s="28">
        <f>G590</f>
        <v>0</v>
      </c>
    </row>
    <row r="599" spans="1:7" s="3" customFormat="1" ht="24" customHeight="1" x14ac:dyDescent="0.35">
      <c r="A599" s="3">
        <v>5001</v>
      </c>
      <c r="B599" s="12" t="s">
        <v>480</v>
      </c>
      <c r="C599" s="13" t="s">
        <v>481</v>
      </c>
      <c r="D599" s="21" t="s">
        <v>114</v>
      </c>
      <c r="E599" s="22">
        <v>6</v>
      </c>
      <c r="F599" s="23">
        <v>0</v>
      </c>
      <c r="G599" s="16">
        <f>IF(D599 = CHAR(37), E599*F599/100,E599*F599)</f>
        <v>0</v>
      </c>
    </row>
    <row r="600" spans="1:7" s="3" customFormat="1" ht="12" customHeight="1" x14ac:dyDescent="0.35">
      <c r="B600" s="17"/>
      <c r="C600" s="18"/>
      <c r="D600" s="18"/>
      <c r="E600" s="18"/>
      <c r="F600" s="18"/>
      <c r="G600" s="18"/>
    </row>
    <row r="601" spans="1:7" s="3" customFormat="1" ht="12" customHeight="1" x14ac:dyDescent="0.35">
      <c r="B601" s="17"/>
      <c r="C601" s="18"/>
      <c r="D601" s="18"/>
      <c r="E601" s="18"/>
      <c r="F601" s="18"/>
      <c r="G601" s="18"/>
    </row>
    <row r="602" spans="1:7" s="3" customFormat="1" ht="12" customHeight="1" x14ac:dyDescent="0.35">
      <c r="B602" s="17"/>
      <c r="C602" s="18"/>
      <c r="D602" s="18"/>
      <c r="E602" s="18"/>
      <c r="F602" s="18"/>
      <c r="G602" s="18"/>
    </row>
    <row r="603" spans="1:7" s="3" customFormat="1" ht="12" customHeight="1" x14ac:dyDescent="0.35">
      <c r="B603" s="17"/>
      <c r="C603" s="18"/>
      <c r="D603" s="18"/>
      <c r="E603" s="18"/>
      <c r="F603" s="18"/>
      <c r="G603" s="18"/>
    </row>
    <row r="604" spans="1:7" s="3" customFormat="1" ht="12" customHeight="1" x14ac:dyDescent="0.35">
      <c r="B604" s="17"/>
      <c r="C604" s="18"/>
      <c r="D604" s="18"/>
      <c r="E604" s="18"/>
      <c r="F604" s="18"/>
      <c r="G604" s="18"/>
    </row>
    <row r="605" spans="1:7" s="3" customFormat="1" ht="12" customHeight="1" x14ac:dyDescent="0.35">
      <c r="B605" s="17"/>
      <c r="C605" s="18"/>
      <c r="D605" s="18"/>
      <c r="E605" s="18"/>
      <c r="F605" s="18"/>
      <c r="G605" s="18"/>
    </row>
    <row r="606" spans="1:7" s="3" customFormat="1" ht="12" customHeight="1" x14ac:dyDescent="0.35">
      <c r="B606" s="17"/>
      <c r="C606" s="18"/>
      <c r="D606" s="18"/>
      <c r="E606" s="18"/>
      <c r="F606" s="18"/>
      <c r="G606" s="18"/>
    </row>
    <row r="607" spans="1:7" s="3" customFormat="1" ht="12" customHeight="1" x14ac:dyDescent="0.35">
      <c r="B607" s="17"/>
      <c r="C607" s="18"/>
      <c r="D607" s="18"/>
      <c r="E607" s="18"/>
      <c r="F607" s="18"/>
      <c r="G607" s="18"/>
    </row>
    <row r="608" spans="1:7" s="3" customFormat="1" ht="12" customHeight="1" x14ac:dyDescent="0.35">
      <c r="B608" s="17"/>
      <c r="C608" s="18"/>
      <c r="D608" s="18"/>
      <c r="E608" s="18"/>
      <c r="F608" s="18"/>
      <c r="G608" s="18"/>
    </row>
    <row r="609" spans="2:7" s="3" customFormat="1" ht="12" customHeight="1" x14ac:dyDescent="0.35">
      <c r="B609" s="17"/>
      <c r="C609" s="18"/>
      <c r="D609" s="18"/>
      <c r="E609" s="18"/>
      <c r="F609" s="18"/>
      <c r="G609" s="18"/>
    </row>
    <row r="610" spans="2:7" s="3" customFormat="1" ht="12" customHeight="1" x14ac:dyDescent="0.35">
      <c r="B610" s="17"/>
      <c r="C610" s="18"/>
      <c r="D610" s="18"/>
      <c r="E610" s="18"/>
      <c r="F610" s="18"/>
      <c r="G610" s="18"/>
    </row>
    <row r="611" spans="2:7" s="3" customFormat="1" ht="12" customHeight="1" x14ac:dyDescent="0.35">
      <c r="B611" s="17"/>
      <c r="C611" s="18"/>
      <c r="D611" s="18"/>
      <c r="E611" s="18"/>
      <c r="F611" s="18"/>
      <c r="G611" s="18"/>
    </row>
    <row r="612" spans="2:7" s="3" customFormat="1" ht="12" customHeight="1" x14ac:dyDescent="0.35">
      <c r="B612" s="17"/>
      <c r="C612" s="18"/>
      <c r="D612" s="18"/>
      <c r="E612" s="18"/>
      <c r="F612" s="18"/>
      <c r="G612" s="18"/>
    </row>
    <row r="613" spans="2:7" s="3" customFormat="1" ht="12" customHeight="1" x14ac:dyDescent="0.35">
      <c r="B613" s="17"/>
      <c r="C613" s="18"/>
      <c r="D613" s="18"/>
      <c r="E613" s="18"/>
      <c r="F613" s="18"/>
      <c r="G613" s="18"/>
    </row>
    <row r="614" spans="2:7" s="3" customFormat="1" ht="12" customHeight="1" x14ac:dyDescent="0.35">
      <c r="B614" s="17"/>
      <c r="C614" s="18"/>
      <c r="D614" s="18"/>
      <c r="E614" s="18"/>
      <c r="F614" s="18"/>
      <c r="G614" s="18"/>
    </row>
    <row r="615" spans="2:7" s="3" customFormat="1" ht="12" customHeight="1" x14ac:dyDescent="0.35">
      <c r="B615" s="17"/>
      <c r="C615" s="18"/>
      <c r="D615" s="18"/>
      <c r="E615" s="18"/>
      <c r="F615" s="18"/>
      <c r="G615" s="18"/>
    </row>
    <row r="616" spans="2:7" s="3" customFormat="1" ht="12" customHeight="1" x14ac:dyDescent="0.35">
      <c r="B616" s="17"/>
      <c r="C616" s="18"/>
      <c r="D616" s="18"/>
      <c r="E616" s="18"/>
      <c r="F616" s="18"/>
      <c r="G616" s="18"/>
    </row>
    <row r="617" spans="2:7" s="3" customFormat="1" ht="12" customHeight="1" x14ac:dyDescent="0.35">
      <c r="B617" s="17"/>
      <c r="C617" s="18"/>
      <c r="D617" s="18"/>
      <c r="E617" s="18"/>
      <c r="F617" s="18"/>
      <c r="G617" s="18"/>
    </row>
    <row r="618" spans="2:7" s="3" customFormat="1" ht="12" customHeight="1" x14ac:dyDescent="0.35">
      <c r="B618" s="17"/>
      <c r="C618" s="18"/>
      <c r="D618" s="18"/>
      <c r="E618" s="18"/>
      <c r="F618" s="18"/>
      <c r="G618" s="18"/>
    </row>
    <row r="619" spans="2:7" s="3" customFormat="1" ht="12" customHeight="1" x14ac:dyDescent="0.35">
      <c r="B619" s="17"/>
      <c r="C619" s="18"/>
      <c r="D619" s="18"/>
      <c r="E619" s="18"/>
      <c r="F619" s="18"/>
      <c r="G619" s="18"/>
    </row>
    <row r="620" spans="2:7" s="3" customFormat="1" ht="12" customHeight="1" x14ac:dyDescent="0.35">
      <c r="B620" s="17"/>
      <c r="C620" s="18"/>
      <c r="D620" s="18"/>
      <c r="E620" s="18"/>
      <c r="F620" s="18"/>
      <c r="G620" s="18"/>
    </row>
    <row r="621" spans="2:7" s="3" customFormat="1" ht="12" customHeight="1" x14ac:dyDescent="0.35">
      <c r="B621" s="17"/>
      <c r="C621" s="18"/>
      <c r="D621" s="18"/>
      <c r="E621" s="18"/>
      <c r="F621" s="18"/>
      <c r="G621" s="18"/>
    </row>
    <row r="622" spans="2:7" s="3" customFormat="1" ht="12" customHeight="1" x14ac:dyDescent="0.35">
      <c r="B622" s="17"/>
      <c r="C622" s="18"/>
      <c r="D622" s="18"/>
      <c r="E622" s="18"/>
      <c r="F622" s="18"/>
      <c r="G622" s="18"/>
    </row>
    <row r="623" spans="2:7" s="3" customFormat="1" ht="12" customHeight="1" x14ac:dyDescent="0.35">
      <c r="B623" s="17"/>
      <c r="C623" s="18"/>
      <c r="D623" s="18"/>
      <c r="E623" s="18"/>
      <c r="F623" s="18"/>
      <c r="G623" s="18"/>
    </row>
    <row r="624" spans="2:7" s="3" customFormat="1" ht="12" customHeight="1" x14ac:dyDescent="0.35">
      <c r="B624" s="17"/>
      <c r="C624" s="18"/>
      <c r="D624" s="18"/>
      <c r="E624" s="18"/>
      <c r="F624" s="18"/>
      <c r="G624" s="18"/>
    </row>
    <row r="625" spans="2:7" s="3" customFormat="1" ht="12" customHeight="1" x14ac:dyDescent="0.35">
      <c r="B625" s="17"/>
      <c r="C625" s="18"/>
      <c r="D625" s="18"/>
      <c r="E625" s="18"/>
      <c r="F625" s="18"/>
      <c r="G625" s="18"/>
    </row>
    <row r="626" spans="2:7" s="3" customFormat="1" ht="12" customHeight="1" x14ac:dyDescent="0.35">
      <c r="B626" s="17"/>
      <c r="C626" s="18"/>
      <c r="D626" s="18"/>
      <c r="E626" s="18"/>
      <c r="F626" s="18"/>
      <c r="G626" s="18"/>
    </row>
    <row r="627" spans="2:7" s="3" customFormat="1" ht="12" customHeight="1" x14ac:dyDescent="0.35">
      <c r="B627" s="17"/>
      <c r="C627" s="18"/>
      <c r="D627" s="18"/>
      <c r="E627" s="18"/>
      <c r="F627" s="18"/>
      <c r="G627" s="18"/>
    </row>
    <row r="628" spans="2:7" s="3" customFormat="1" ht="12" customHeight="1" x14ac:dyDescent="0.35">
      <c r="B628" s="17"/>
      <c r="C628" s="18"/>
      <c r="D628" s="18"/>
      <c r="E628" s="18"/>
      <c r="F628" s="18"/>
      <c r="G628" s="18"/>
    </row>
    <row r="629" spans="2:7" s="3" customFormat="1" ht="12" customHeight="1" x14ac:dyDescent="0.35">
      <c r="B629" s="17"/>
      <c r="C629" s="18"/>
      <c r="D629" s="18"/>
      <c r="E629" s="18"/>
      <c r="F629" s="18"/>
      <c r="G629" s="18"/>
    </row>
    <row r="630" spans="2:7" s="3" customFormat="1" ht="12" customHeight="1" x14ac:dyDescent="0.35">
      <c r="B630" s="17"/>
      <c r="C630" s="18"/>
      <c r="D630" s="18"/>
      <c r="E630" s="18"/>
      <c r="F630" s="18"/>
      <c r="G630" s="18"/>
    </row>
    <row r="631" spans="2:7" s="3" customFormat="1" ht="12" customHeight="1" x14ac:dyDescent="0.35">
      <c r="B631" s="17"/>
      <c r="C631" s="18"/>
      <c r="D631" s="18"/>
      <c r="E631" s="18"/>
      <c r="F631" s="18"/>
      <c r="G631" s="18"/>
    </row>
    <row r="632" spans="2:7" s="3" customFormat="1" ht="12" customHeight="1" x14ac:dyDescent="0.35">
      <c r="B632" s="17"/>
      <c r="C632" s="18"/>
      <c r="D632" s="18"/>
      <c r="E632" s="18"/>
      <c r="F632" s="18"/>
      <c r="G632" s="18"/>
    </row>
    <row r="633" spans="2:7" s="3" customFormat="1" ht="12" customHeight="1" x14ac:dyDescent="0.35">
      <c r="B633" s="17"/>
      <c r="C633" s="18"/>
      <c r="D633" s="18"/>
      <c r="E633" s="18"/>
      <c r="F633" s="18"/>
      <c r="G633" s="18"/>
    </row>
    <row r="634" spans="2:7" s="3" customFormat="1" ht="12" customHeight="1" x14ac:dyDescent="0.35">
      <c r="B634" s="17"/>
      <c r="C634" s="18"/>
      <c r="D634" s="18"/>
      <c r="E634" s="18"/>
      <c r="F634" s="18"/>
      <c r="G634" s="18"/>
    </row>
    <row r="635" spans="2:7" s="3" customFormat="1" ht="12" customHeight="1" x14ac:dyDescent="0.35">
      <c r="B635" s="17"/>
      <c r="C635" s="18"/>
      <c r="D635" s="18"/>
      <c r="E635" s="18"/>
      <c r="F635" s="18"/>
      <c r="G635" s="18"/>
    </row>
    <row r="636" spans="2:7" s="3" customFormat="1" ht="12" customHeight="1" x14ac:dyDescent="0.35">
      <c r="B636" s="17"/>
      <c r="C636" s="18"/>
      <c r="D636" s="18"/>
      <c r="E636" s="18"/>
      <c r="F636" s="18"/>
      <c r="G636" s="18"/>
    </row>
    <row r="637" spans="2:7" s="3" customFormat="1" ht="12" customHeight="1" x14ac:dyDescent="0.35">
      <c r="B637" s="17"/>
      <c r="C637" s="18"/>
      <c r="D637" s="18"/>
      <c r="E637" s="18"/>
      <c r="F637" s="18"/>
      <c r="G637" s="18"/>
    </row>
    <row r="638" spans="2:7" s="3" customFormat="1" ht="12" customHeight="1" x14ac:dyDescent="0.35">
      <c r="B638" s="17"/>
      <c r="C638" s="18"/>
      <c r="D638" s="18"/>
      <c r="E638" s="18"/>
      <c r="F638" s="18"/>
      <c r="G638" s="18"/>
    </row>
    <row r="639" spans="2:7" s="3" customFormat="1" ht="12" customHeight="1" x14ac:dyDescent="0.35">
      <c r="B639" s="17"/>
      <c r="C639" s="18"/>
      <c r="D639" s="18"/>
      <c r="E639" s="18"/>
      <c r="F639" s="18"/>
      <c r="G639" s="18"/>
    </row>
    <row r="640" spans="2:7" s="3" customFormat="1" ht="12" customHeight="1" x14ac:dyDescent="0.35">
      <c r="B640" s="17"/>
      <c r="C640" s="18"/>
      <c r="D640" s="18"/>
      <c r="E640" s="18"/>
      <c r="F640" s="18"/>
      <c r="G640" s="18"/>
    </row>
    <row r="641" spans="2:7" s="3" customFormat="1" ht="12" customHeight="1" x14ac:dyDescent="0.35">
      <c r="B641" s="17"/>
      <c r="C641" s="18"/>
      <c r="D641" s="18"/>
      <c r="E641" s="18"/>
      <c r="F641" s="18"/>
      <c r="G641" s="18"/>
    </row>
    <row r="642" spans="2:7" s="3" customFormat="1" ht="12" customHeight="1" x14ac:dyDescent="0.35">
      <c r="B642" s="17"/>
      <c r="C642" s="18"/>
      <c r="D642" s="18"/>
      <c r="E642" s="18"/>
      <c r="F642" s="18"/>
      <c r="G642" s="18"/>
    </row>
    <row r="643" spans="2:7" s="3" customFormat="1" ht="12" customHeight="1" x14ac:dyDescent="0.35">
      <c r="B643" s="17"/>
      <c r="C643" s="18"/>
      <c r="D643" s="18"/>
      <c r="E643" s="18"/>
      <c r="F643" s="18"/>
      <c r="G643" s="18"/>
    </row>
    <row r="644" spans="2:7" s="3" customFormat="1" ht="12" customHeight="1" x14ac:dyDescent="0.35">
      <c r="B644" s="17"/>
      <c r="C644" s="18"/>
      <c r="D644" s="18"/>
      <c r="E644" s="18"/>
      <c r="F644" s="18"/>
      <c r="G644" s="18"/>
    </row>
    <row r="645" spans="2:7" s="3" customFormat="1" ht="12" customHeight="1" x14ac:dyDescent="0.35">
      <c r="B645" s="17"/>
      <c r="C645" s="18"/>
      <c r="D645" s="18"/>
      <c r="E645" s="18"/>
      <c r="F645" s="18"/>
      <c r="G645" s="18"/>
    </row>
    <row r="646" spans="2:7" s="3" customFormat="1" ht="12" customHeight="1" x14ac:dyDescent="0.35">
      <c r="B646" s="17"/>
      <c r="C646" s="18"/>
      <c r="D646" s="18"/>
      <c r="E646" s="18"/>
      <c r="F646" s="18"/>
      <c r="G646" s="18"/>
    </row>
    <row r="647" spans="2:7" s="3" customFormat="1" ht="12" customHeight="1" x14ac:dyDescent="0.35">
      <c r="B647" s="17"/>
      <c r="C647" s="18"/>
      <c r="D647" s="18"/>
      <c r="E647" s="18"/>
      <c r="F647" s="18"/>
      <c r="G647" s="18"/>
    </row>
    <row r="648" spans="2:7" s="3" customFormat="1" ht="12" customHeight="1" x14ac:dyDescent="0.35">
      <c r="B648" s="17"/>
      <c r="C648" s="18"/>
      <c r="D648" s="18"/>
      <c r="E648" s="18"/>
      <c r="F648" s="18"/>
      <c r="G648" s="18"/>
    </row>
    <row r="649" spans="2:7" s="3" customFormat="1" ht="12" customHeight="1" x14ac:dyDescent="0.35">
      <c r="B649" s="17"/>
      <c r="C649" s="18"/>
      <c r="D649" s="18"/>
      <c r="E649" s="18"/>
      <c r="F649" s="18"/>
      <c r="G649" s="18"/>
    </row>
    <row r="650" spans="2:7" s="3" customFormat="1" ht="12" customHeight="1" x14ac:dyDescent="0.35">
      <c r="B650" s="17"/>
      <c r="C650" s="18"/>
      <c r="D650" s="18"/>
      <c r="E650" s="18"/>
      <c r="F650" s="18"/>
      <c r="G650" s="18"/>
    </row>
    <row r="651" spans="2:7" s="3" customFormat="1" ht="12" customHeight="1" x14ac:dyDescent="0.35">
      <c r="B651" s="17"/>
      <c r="C651" s="18"/>
      <c r="D651" s="18"/>
      <c r="E651" s="18"/>
      <c r="F651" s="18"/>
      <c r="G651" s="18"/>
    </row>
    <row r="652" spans="2:7" s="3" customFormat="1" ht="12" customHeight="1" x14ac:dyDescent="0.35">
      <c r="B652" s="17"/>
      <c r="C652" s="18"/>
      <c r="D652" s="18"/>
      <c r="E652" s="18"/>
      <c r="F652" s="18"/>
      <c r="G652" s="18"/>
    </row>
    <row r="653" spans="2:7" s="3" customFormat="1" ht="12" customHeight="1" x14ac:dyDescent="0.35">
      <c r="B653" s="17"/>
      <c r="C653" s="18"/>
      <c r="D653" s="18"/>
      <c r="E653" s="18"/>
      <c r="F653" s="18"/>
      <c r="G653" s="18"/>
    </row>
    <row r="654" spans="2:7" s="3" customFormat="1" ht="12" customHeight="1" x14ac:dyDescent="0.35">
      <c r="B654" s="17"/>
      <c r="C654" s="18"/>
      <c r="D654" s="18"/>
      <c r="E654" s="18"/>
      <c r="F654" s="18"/>
      <c r="G654" s="18"/>
    </row>
    <row r="655" spans="2:7" s="3" customFormat="1" ht="12" customHeight="1" x14ac:dyDescent="0.35">
      <c r="B655" s="17"/>
      <c r="C655" s="18"/>
      <c r="D655" s="18"/>
      <c r="E655" s="18"/>
      <c r="F655" s="18"/>
      <c r="G655" s="18"/>
    </row>
    <row r="656" spans="2:7" s="3" customFormat="1" ht="12" customHeight="1" x14ac:dyDescent="0.35">
      <c r="B656" s="17"/>
      <c r="C656" s="18"/>
      <c r="D656" s="18"/>
      <c r="E656" s="18"/>
      <c r="F656" s="18"/>
      <c r="G656" s="18"/>
    </row>
    <row r="657" spans="1:7" s="3" customFormat="1" ht="12" customHeight="1" x14ac:dyDescent="0.35">
      <c r="B657" s="17"/>
      <c r="C657" s="18"/>
      <c r="D657" s="18"/>
      <c r="E657" s="18"/>
      <c r="F657" s="18"/>
      <c r="G657" s="18"/>
    </row>
    <row r="658" spans="1:7" s="3" customFormat="1" ht="12" customHeight="1" x14ac:dyDescent="0.35">
      <c r="B658" s="17"/>
      <c r="C658" s="18"/>
      <c r="D658" s="18"/>
      <c r="E658" s="18"/>
      <c r="F658" s="18"/>
      <c r="G658" s="18"/>
    </row>
    <row r="659" spans="1:7" s="3" customFormat="1" ht="12" customHeight="1" x14ac:dyDescent="0.35">
      <c r="B659" s="17"/>
      <c r="C659" s="18"/>
      <c r="D659" s="18"/>
      <c r="E659" s="18"/>
      <c r="F659" s="18"/>
      <c r="G659" s="18"/>
    </row>
    <row r="660" spans="1:7" s="3" customFormat="1" ht="12" customHeight="1" x14ac:dyDescent="0.35">
      <c r="B660" s="17"/>
      <c r="C660" s="18"/>
      <c r="D660" s="18"/>
      <c r="E660" s="18"/>
      <c r="F660" s="18"/>
      <c r="G660" s="18"/>
    </row>
    <row r="661" spans="1:7" s="4" customFormat="1" ht="20.149999999999999" customHeight="1" x14ac:dyDescent="0.35">
      <c r="B661" s="24" t="s">
        <v>84</v>
      </c>
      <c r="C661" s="25"/>
      <c r="D661" s="26"/>
      <c r="E661" s="27"/>
      <c r="F661" s="27"/>
      <c r="G661" s="28">
        <f>SUM(G598:G660)</f>
        <v>0</v>
      </c>
    </row>
    <row r="662" spans="1:7" s="1" customFormat="1" ht="13" x14ac:dyDescent="0.35">
      <c r="B662" s="6" t="s">
        <v>1</v>
      </c>
    </row>
    <row r="663" spans="1:7" s="1" customFormat="1" ht="13" x14ac:dyDescent="0.35">
      <c r="B663" s="6" t="s">
        <v>3</v>
      </c>
    </row>
    <row r="664" spans="1:7" s="1" customFormat="1" ht="13" x14ac:dyDescent="0.35">
      <c r="B664" s="7" t="s">
        <v>4</v>
      </c>
    </row>
    <row r="665" spans="1:7" s="1" customFormat="1" ht="13" x14ac:dyDescent="0.35">
      <c r="B665" s="8" t="s">
        <v>5</v>
      </c>
    </row>
    <row r="666" spans="1:7" s="1" customFormat="1" ht="13" x14ac:dyDescent="0.35">
      <c r="B666" s="8" t="s">
        <v>264</v>
      </c>
    </row>
    <row r="667" spans="1:7" s="2" customFormat="1" ht="12" x14ac:dyDescent="0.35">
      <c r="G667" s="9" t="s">
        <v>482</v>
      </c>
    </row>
    <row r="668" spans="1:7" s="3" customFormat="1" ht="15.5" customHeight="1" x14ac:dyDescent="0.35">
      <c r="B668" s="10" t="s">
        <v>8</v>
      </c>
      <c r="C668" s="10" t="s">
        <v>9</v>
      </c>
      <c r="D668" s="10" t="s">
        <v>10</v>
      </c>
      <c r="E668" s="10" t="s">
        <v>11</v>
      </c>
      <c r="F668" s="10" t="s">
        <v>12</v>
      </c>
      <c r="G668" s="11" t="s">
        <v>13</v>
      </c>
    </row>
    <row r="669" spans="1:7" s="3" customFormat="1" ht="24" customHeight="1" x14ac:dyDescent="0.35">
      <c r="A669" s="3">
        <v>325</v>
      </c>
      <c r="B669" s="12" t="s">
        <v>483</v>
      </c>
      <c r="C669" s="13" t="s">
        <v>484</v>
      </c>
      <c r="D669" s="21"/>
      <c r="E669" s="22"/>
      <c r="F669" s="16"/>
      <c r="G669" s="16"/>
    </row>
    <row r="670" spans="1:7" s="3" customFormat="1" ht="12" customHeight="1" x14ac:dyDescent="0.35">
      <c r="B670" s="17"/>
      <c r="C670" s="18"/>
      <c r="D670" s="18"/>
      <c r="E670" s="18"/>
      <c r="F670" s="18"/>
      <c r="G670" s="18"/>
    </row>
    <row r="671" spans="1:7" s="3" customFormat="1" ht="24" customHeight="1" x14ac:dyDescent="0.35">
      <c r="A671" s="3">
        <v>2796</v>
      </c>
      <c r="B671" s="12" t="s">
        <v>485</v>
      </c>
      <c r="C671" s="13" t="s">
        <v>486</v>
      </c>
      <c r="D671" s="21"/>
      <c r="E671" s="22"/>
      <c r="F671" s="16"/>
      <c r="G671" s="16"/>
    </row>
    <row r="672" spans="1:7" s="3" customFormat="1" ht="12" customHeight="1" x14ac:dyDescent="0.35">
      <c r="B672" s="17"/>
      <c r="C672" s="18"/>
      <c r="D672" s="18"/>
      <c r="E672" s="18"/>
      <c r="F672" s="18"/>
      <c r="G672" s="18"/>
    </row>
    <row r="673" spans="1:7" s="3" customFormat="1" ht="24" customHeight="1" x14ac:dyDescent="0.35">
      <c r="A673" s="3">
        <v>2797</v>
      </c>
      <c r="B673" s="19"/>
      <c r="C673" s="20" t="s">
        <v>487</v>
      </c>
      <c r="D673" s="21" t="s">
        <v>201</v>
      </c>
      <c r="E673" s="22">
        <v>5000000</v>
      </c>
      <c r="F673" s="29">
        <v>1</v>
      </c>
      <c r="G673" s="16">
        <v>5000000</v>
      </c>
    </row>
    <row r="674" spans="1:7" s="3" customFormat="1" ht="12" customHeight="1" x14ac:dyDescent="0.35">
      <c r="B674" s="17"/>
      <c r="C674" s="18"/>
      <c r="D674" s="18"/>
      <c r="E674" s="18"/>
      <c r="F674" s="18"/>
      <c r="G674" s="18"/>
    </row>
    <row r="675" spans="1:7" s="3" customFormat="1" ht="24" customHeight="1" x14ac:dyDescent="0.35">
      <c r="A675" s="3">
        <v>2798</v>
      </c>
      <c r="B675" s="19"/>
      <c r="C675" s="20" t="s">
        <v>488</v>
      </c>
      <c r="D675" s="21" t="s">
        <v>75</v>
      </c>
      <c r="E675" s="22">
        <f>G673</f>
        <v>5000000</v>
      </c>
      <c r="F675" s="23">
        <v>0</v>
      </c>
      <c r="G675" s="16">
        <f>IF(D675 = CHAR(37), E675*F675/100,E675*F675)</f>
        <v>0</v>
      </c>
    </row>
    <row r="676" spans="1:7" s="3" customFormat="1" ht="12" customHeight="1" x14ac:dyDescent="0.35">
      <c r="B676" s="17"/>
      <c r="C676" s="18"/>
      <c r="D676" s="18"/>
      <c r="E676" s="18"/>
      <c r="F676" s="18"/>
      <c r="G676" s="18"/>
    </row>
    <row r="677" spans="1:7" s="3" customFormat="1" ht="12" customHeight="1" x14ac:dyDescent="0.35">
      <c r="B677" s="17"/>
      <c r="C677" s="18"/>
      <c r="D677" s="18"/>
      <c r="E677" s="18"/>
      <c r="F677" s="18"/>
      <c r="G677" s="18"/>
    </row>
    <row r="678" spans="1:7" s="3" customFormat="1" ht="12" customHeight="1" x14ac:dyDescent="0.35">
      <c r="B678" s="17"/>
      <c r="C678" s="18"/>
      <c r="D678" s="18"/>
      <c r="E678" s="18"/>
      <c r="F678" s="18"/>
      <c r="G678" s="18"/>
    </row>
    <row r="679" spans="1:7" s="3" customFormat="1" ht="12" customHeight="1" x14ac:dyDescent="0.35">
      <c r="B679" s="17"/>
      <c r="C679" s="18"/>
      <c r="D679" s="18"/>
      <c r="E679" s="18"/>
      <c r="F679" s="18"/>
      <c r="G679" s="18"/>
    </row>
    <row r="680" spans="1:7" s="3" customFormat="1" ht="12" customHeight="1" x14ac:dyDescent="0.35">
      <c r="B680" s="17"/>
      <c r="C680" s="18"/>
      <c r="D680" s="18"/>
      <c r="E680" s="18"/>
      <c r="F680" s="18"/>
      <c r="G680" s="18"/>
    </row>
    <row r="681" spans="1:7" s="3" customFormat="1" ht="12" customHeight="1" x14ac:dyDescent="0.35">
      <c r="B681" s="17"/>
      <c r="C681" s="18"/>
      <c r="D681" s="18"/>
      <c r="E681" s="18"/>
      <c r="F681" s="18"/>
      <c r="G681" s="18"/>
    </row>
    <row r="682" spans="1:7" s="3" customFormat="1" ht="12" customHeight="1" x14ac:dyDescent="0.35">
      <c r="B682" s="17"/>
      <c r="C682" s="18"/>
      <c r="D682" s="18"/>
      <c r="E682" s="18"/>
      <c r="F682" s="18"/>
      <c r="G682" s="18"/>
    </row>
    <row r="683" spans="1:7" s="3" customFormat="1" ht="12" customHeight="1" x14ac:dyDescent="0.35">
      <c r="B683" s="17"/>
      <c r="C683" s="18"/>
      <c r="D683" s="18"/>
      <c r="E683" s="18"/>
      <c r="F683" s="18"/>
      <c r="G683" s="18"/>
    </row>
    <row r="684" spans="1:7" s="3" customFormat="1" ht="12" customHeight="1" x14ac:dyDescent="0.35">
      <c r="B684" s="17"/>
      <c r="C684" s="18"/>
      <c r="D684" s="18"/>
      <c r="E684" s="18"/>
      <c r="F684" s="18"/>
      <c r="G684" s="18"/>
    </row>
    <row r="685" spans="1:7" s="3" customFormat="1" ht="12" customHeight="1" x14ac:dyDescent="0.35">
      <c r="B685" s="17"/>
      <c r="C685" s="18"/>
      <c r="D685" s="18"/>
      <c r="E685" s="18"/>
      <c r="F685" s="18"/>
      <c r="G685" s="18"/>
    </row>
    <row r="686" spans="1:7" s="3" customFormat="1" ht="12" customHeight="1" x14ac:dyDescent="0.35">
      <c r="B686" s="17"/>
      <c r="C686" s="18"/>
      <c r="D686" s="18"/>
      <c r="E686" s="18"/>
      <c r="F686" s="18"/>
      <c r="G686" s="18"/>
    </row>
    <row r="687" spans="1:7" s="3" customFormat="1" ht="12" customHeight="1" x14ac:dyDescent="0.35">
      <c r="B687" s="17"/>
      <c r="C687" s="18"/>
      <c r="D687" s="18"/>
      <c r="E687" s="18"/>
      <c r="F687" s="18"/>
      <c r="G687" s="18"/>
    </row>
    <row r="688" spans="1:7" s="3" customFormat="1" ht="12" customHeight="1" x14ac:dyDescent="0.35">
      <c r="B688" s="17"/>
      <c r="C688" s="18"/>
      <c r="D688" s="18"/>
      <c r="E688" s="18"/>
      <c r="F688" s="18"/>
      <c r="G688" s="18"/>
    </row>
    <row r="689" spans="2:7" s="3" customFormat="1" ht="12" customHeight="1" x14ac:dyDescent="0.35">
      <c r="B689" s="17"/>
      <c r="C689" s="18"/>
      <c r="D689" s="18"/>
      <c r="E689" s="18"/>
      <c r="F689" s="18"/>
      <c r="G689" s="18"/>
    </row>
    <row r="690" spans="2:7" s="3" customFormat="1" ht="12" customHeight="1" x14ac:dyDescent="0.35">
      <c r="B690" s="17"/>
      <c r="C690" s="18"/>
      <c r="D690" s="18"/>
      <c r="E690" s="18"/>
      <c r="F690" s="18"/>
      <c r="G690" s="18"/>
    </row>
    <row r="691" spans="2:7" s="3" customFormat="1" ht="12" customHeight="1" x14ac:dyDescent="0.35">
      <c r="B691" s="17"/>
      <c r="C691" s="18"/>
      <c r="D691" s="18"/>
      <c r="E691" s="18"/>
      <c r="F691" s="18"/>
      <c r="G691" s="18"/>
    </row>
    <row r="692" spans="2:7" s="3" customFormat="1" ht="12" customHeight="1" x14ac:dyDescent="0.35">
      <c r="B692" s="17"/>
      <c r="C692" s="18"/>
      <c r="D692" s="18"/>
      <c r="E692" s="18"/>
      <c r="F692" s="18"/>
      <c r="G692" s="18"/>
    </row>
    <row r="693" spans="2:7" s="3" customFormat="1" ht="12" customHeight="1" x14ac:dyDescent="0.35">
      <c r="B693" s="17"/>
      <c r="C693" s="18"/>
      <c r="D693" s="18"/>
      <c r="E693" s="18"/>
      <c r="F693" s="18"/>
      <c r="G693" s="18"/>
    </row>
    <row r="694" spans="2:7" s="3" customFormat="1" ht="12" customHeight="1" x14ac:dyDescent="0.35">
      <c r="B694" s="17"/>
      <c r="C694" s="18"/>
      <c r="D694" s="18"/>
      <c r="E694" s="18"/>
      <c r="F694" s="18"/>
      <c r="G694" s="18"/>
    </row>
    <row r="695" spans="2:7" s="3" customFormat="1" ht="12" customHeight="1" x14ac:dyDescent="0.35">
      <c r="B695" s="17"/>
      <c r="C695" s="18"/>
      <c r="D695" s="18"/>
      <c r="E695" s="18"/>
      <c r="F695" s="18"/>
      <c r="G695" s="18"/>
    </row>
    <row r="696" spans="2:7" s="3" customFormat="1" ht="12" customHeight="1" x14ac:dyDescent="0.35">
      <c r="B696" s="17"/>
      <c r="C696" s="18"/>
      <c r="D696" s="18"/>
      <c r="E696" s="18"/>
      <c r="F696" s="18"/>
      <c r="G696" s="18"/>
    </row>
    <row r="697" spans="2:7" s="3" customFormat="1" ht="12" customHeight="1" x14ac:dyDescent="0.35">
      <c r="B697" s="17"/>
      <c r="C697" s="18"/>
      <c r="D697" s="18"/>
      <c r="E697" s="18"/>
      <c r="F697" s="18"/>
      <c r="G697" s="18"/>
    </row>
    <row r="698" spans="2:7" s="3" customFormat="1" ht="12" customHeight="1" x14ac:dyDescent="0.35">
      <c r="B698" s="17"/>
      <c r="C698" s="18"/>
      <c r="D698" s="18"/>
      <c r="E698" s="18"/>
      <c r="F698" s="18"/>
      <c r="G698" s="18"/>
    </row>
    <row r="699" spans="2:7" s="3" customFormat="1" ht="12" customHeight="1" x14ac:dyDescent="0.35">
      <c r="B699" s="17"/>
      <c r="C699" s="18"/>
      <c r="D699" s="18"/>
      <c r="E699" s="18"/>
      <c r="F699" s="18"/>
      <c r="G699" s="18"/>
    </row>
    <row r="700" spans="2:7" s="3" customFormat="1" ht="12" customHeight="1" x14ac:dyDescent="0.35">
      <c r="B700" s="17"/>
      <c r="C700" s="18"/>
      <c r="D700" s="18"/>
      <c r="E700" s="18"/>
      <c r="F700" s="18"/>
      <c r="G700" s="18"/>
    </row>
    <row r="701" spans="2:7" s="3" customFormat="1" ht="12" customHeight="1" x14ac:dyDescent="0.35">
      <c r="B701" s="17"/>
      <c r="C701" s="18"/>
      <c r="D701" s="18"/>
      <c r="E701" s="18"/>
      <c r="F701" s="18"/>
      <c r="G701" s="18"/>
    </row>
    <row r="702" spans="2:7" s="3" customFormat="1" ht="12" customHeight="1" x14ac:dyDescent="0.35">
      <c r="B702" s="17"/>
      <c r="C702" s="18"/>
      <c r="D702" s="18"/>
      <c r="E702" s="18"/>
      <c r="F702" s="18"/>
      <c r="G702" s="18"/>
    </row>
    <row r="703" spans="2:7" s="3" customFormat="1" ht="12" customHeight="1" x14ac:dyDescent="0.35">
      <c r="B703" s="17"/>
      <c r="C703" s="18"/>
      <c r="D703" s="18"/>
      <c r="E703" s="18"/>
      <c r="F703" s="18"/>
      <c r="G703" s="18"/>
    </row>
    <row r="704" spans="2:7" s="3" customFormat="1" ht="12" customHeight="1" x14ac:dyDescent="0.35">
      <c r="B704" s="17"/>
      <c r="C704" s="18"/>
      <c r="D704" s="18"/>
      <c r="E704" s="18"/>
      <c r="F704" s="18"/>
      <c r="G704" s="18"/>
    </row>
    <row r="705" spans="2:7" s="3" customFormat="1" ht="12" customHeight="1" x14ac:dyDescent="0.35">
      <c r="B705" s="17"/>
      <c r="C705" s="18"/>
      <c r="D705" s="18"/>
      <c r="E705" s="18"/>
      <c r="F705" s="18"/>
      <c r="G705" s="18"/>
    </row>
    <row r="706" spans="2:7" s="3" customFormat="1" ht="12" customHeight="1" x14ac:dyDescent="0.35">
      <c r="B706" s="17"/>
      <c r="C706" s="18"/>
      <c r="D706" s="18"/>
      <c r="E706" s="18"/>
      <c r="F706" s="18"/>
      <c r="G706" s="18"/>
    </row>
    <row r="707" spans="2:7" s="3" customFormat="1" ht="12" customHeight="1" x14ac:dyDescent="0.35">
      <c r="B707" s="17"/>
      <c r="C707" s="18"/>
      <c r="D707" s="18"/>
      <c r="E707" s="18"/>
      <c r="F707" s="18"/>
      <c r="G707" s="18"/>
    </row>
    <row r="708" spans="2:7" s="3" customFormat="1" ht="12" customHeight="1" x14ac:dyDescent="0.35">
      <c r="B708" s="17"/>
      <c r="C708" s="18"/>
      <c r="D708" s="18"/>
      <c r="E708" s="18"/>
      <c r="F708" s="18"/>
      <c r="G708" s="18"/>
    </row>
    <row r="709" spans="2:7" s="3" customFormat="1" ht="12" customHeight="1" x14ac:dyDescent="0.35">
      <c r="B709" s="17"/>
      <c r="C709" s="18"/>
      <c r="D709" s="18"/>
      <c r="E709" s="18"/>
      <c r="F709" s="18"/>
      <c r="G709" s="18"/>
    </row>
    <row r="710" spans="2:7" s="3" customFormat="1" ht="12" customHeight="1" x14ac:dyDescent="0.35">
      <c r="B710" s="17"/>
      <c r="C710" s="18"/>
      <c r="D710" s="18"/>
      <c r="E710" s="18"/>
      <c r="F710" s="18"/>
      <c r="G710" s="18"/>
    </row>
    <row r="711" spans="2:7" s="3" customFormat="1" ht="12" customHeight="1" x14ac:dyDescent="0.35">
      <c r="B711" s="17"/>
      <c r="C711" s="18"/>
      <c r="D711" s="18"/>
      <c r="E711" s="18"/>
      <c r="F711" s="18"/>
      <c r="G711" s="18"/>
    </row>
    <row r="712" spans="2:7" s="3" customFormat="1" ht="12" customHeight="1" x14ac:dyDescent="0.35">
      <c r="B712" s="17"/>
      <c r="C712" s="18"/>
      <c r="D712" s="18"/>
      <c r="E712" s="18"/>
      <c r="F712" s="18"/>
      <c r="G712" s="18"/>
    </row>
    <row r="713" spans="2:7" s="3" customFormat="1" ht="12" customHeight="1" x14ac:dyDescent="0.35">
      <c r="B713" s="17"/>
      <c r="C713" s="18"/>
      <c r="D713" s="18"/>
      <c r="E713" s="18"/>
      <c r="F713" s="18"/>
      <c r="G713" s="18"/>
    </row>
    <row r="714" spans="2:7" s="3" customFormat="1" ht="12" customHeight="1" x14ac:dyDescent="0.35">
      <c r="B714" s="17"/>
      <c r="C714" s="18"/>
      <c r="D714" s="18"/>
      <c r="E714" s="18"/>
      <c r="F714" s="18"/>
      <c r="G714" s="18"/>
    </row>
    <row r="715" spans="2:7" s="3" customFormat="1" ht="12" customHeight="1" x14ac:dyDescent="0.35">
      <c r="B715" s="17"/>
      <c r="C715" s="18"/>
      <c r="D715" s="18"/>
      <c r="E715" s="18"/>
      <c r="F715" s="18"/>
      <c r="G715" s="18"/>
    </row>
    <row r="716" spans="2:7" s="3" customFormat="1" ht="12" customHeight="1" x14ac:dyDescent="0.35">
      <c r="B716" s="17"/>
      <c r="C716" s="18"/>
      <c r="D716" s="18"/>
      <c r="E716" s="18"/>
      <c r="F716" s="18"/>
      <c r="G716" s="18"/>
    </row>
    <row r="717" spans="2:7" s="3" customFormat="1" ht="12" customHeight="1" x14ac:dyDescent="0.35">
      <c r="B717" s="17"/>
      <c r="C717" s="18"/>
      <c r="D717" s="18"/>
      <c r="E717" s="18"/>
      <c r="F717" s="18"/>
      <c r="G717" s="18"/>
    </row>
    <row r="718" spans="2:7" s="3" customFormat="1" ht="12" customHeight="1" x14ac:dyDescent="0.35">
      <c r="B718" s="17"/>
      <c r="C718" s="18"/>
      <c r="D718" s="18"/>
      <c r="E718" s="18"/>
      <c r="F718" s="18"/>
      <c r="G718" s="18"/>
    </row>
    <row r="719" spans="2:7" s="3" customFormat="1" ht="12" customHeight="1" x14ac:dyDescent="0.35">
      <c r="B719" s="17"/>
      <c r="C719" s="18"/>
      <c r="D719" s="18"/>
      <c r="E719" s="18"/>
      <c r="F719" s="18"/>
      <c r="G719" s="18"/>
    </row>
    <row r="720" spans="2:7" s="3" customFormat="1" ht="12" customHeight="1" x14ac:dyDescent="0.35">
      <c r="B720" s="17"/>
      <c r="C720" s="18"/>
      <c r="D720" s="18"/>
      <c r="E720" s="18"/>
      <c r="F720" s="18"/>
      <c r="G720" s="18"/>
    </row>
    <row r="721" spans="2:7" s="3" customFormat="1" ht="12" customHeight="1" x14ac:dyDescent="0.35">
      <c r="B721" s="17"/>
      <c r="C721" s="18"/>
      <c r="D721" s="18"/>
      <c r="E721" s="18"/>
      <c r="F721" s="18"/>
      <c r="G721" s="18"/>
    </row>
    <row r="722" spans="2:7" s="3" customFormat="1" ht="12" customHeight="1" x14ac:dyDescent="0.35">
      <c r="B722" s="17"/>
      <c r="C722" s="18"/>
      <c r="D722" s="18"/>
      <c r="E722" s="18"/>
      <c r="F722" s="18"/>
      <c r="G722" s="18"/>
    </row>
    <row r="723" spans="2:7" s="3" customFormat="1" ht="12" customHeight="1" x14ac:dyDescent="0.35">
      <c r="B723" s="17"/>
      <c r="C723" s="18"/>
      <c r="D723" s="18"/>
      <c r="E723" s="18"/>
      <c r="F723" s="18"/>
      <c r="G723" s="18"/>
    </row>
    <row r="724" spans="2:7" s="3" customFormat="1" ht="12" customHeight="1" x14ac:dyDescent="0.35">
      <c r="B724" s="17"/>
      <c r="C724" s="18"/>
      <c r="D724" s="18"/>
      <c r="E724" s="18"/>
      <c r="F724" s="18"/>
      <c r="G724" s="18"/>
    </row>
    <row r="725" spans="2:7" s="3" customFormat="1" ht="12" customHeight="1" x14ac:dyDescent="0.35">
      <c r="B725" s="17"/>
      <c r="C725" s="18"/>
      <c r="D725" s="18"/>
      <c r="E725" s="18"/>
      <c r="F725" s="18"/>
      <c r="G725" s="18"/>
    </row>
    <row r="726" spans="2:7" s="3" customFormat="1" ht="12" customHeight="1" x14ac:dyDescent="0.35">
      <c r="B726" s="17"/>
      <c r="C726" s="18"/>
      <c r="D726" s="18"/>
      <c r="E726" s="18"/>
      <c r="F726" s="18"/>
      <c r="G726" s="18"/>
    </row>
    <row r="727" spans="2:7" s="3" customFormat="1" ht="12" customHeight="1" x14ac:dyDescent="0.35">
      <c r="B727" s="17"/>
      <c r="C727" s="18"/>
      <c r="D727" s="18"/>
      <c r="E727" s="18"/>
      <c r="F727" s="18"/>
      <c r="G727" s="18"/>
    </row>
    <row r="728" spans="2:7" s="3" customFormat="1" ht="12" customHeight="1" x14ac:dyDescent="0.35">
      <c r="B728" s="17"/>
      <c r="C728" s="18"/>
      <c r="D728" s="18"/>
      <c r="E728" s="18"/>
      <c r="F728" s="18"/>
      <c r="G728" s="18"/>
    </row>
    <row r="729" spans="2:7" s="3" customFormat="1" ht="12" customHeight="1" x14ac:dyDescent="0.35">
      <c r="B729" s="17"/>
      <c r="C729" s="18"/>
      <c r="D729" s="18"/>
      <c r="E729" s="18"/>
      <c r="F729" s="18"/>
      <c r="G729" s="18"/>
    </row>
    <row r="730" spans="2:7" s="4" customFormat="1" ht="20.149999999999999" customHeight="1" x14ac:dyDescent="0.35">
      <c r="B730" s="24" t="s">
        <v>84</v>
      </c>
      <c r="C730" s="25"/>
      <c r="D730" s="26"/>
      <c r="E730" s="27"/>
      <c r="F730" s="27"/>
      <c r="G730" s="28">
        <f>SUM(G669:G729)</f>
        <v>5000000</v>
      </c>
    </row>
    <row r="731" spans="2:7" s="1" customFormat="1" ht="13" x14ac:dyDescent="0.35">
      <c r="B731" s="6" t="s">
        <v>1</v>
      </c>
    </row>
    <row r="732" spans="2:7" s="1" customFormat="1" ht="13" x14ac:dyDescent="0.35">
      <c r="B732" s="6" t="s">
        <v>3</v>
      </c>
    </row>
    <row r="733" spans="2:7" s="1" customFormat="1" ht="13" x14ac:dyDescent="0.35">
      <c r="B733" s="7" t="s">
        <v>4</v>
      </c>
    </row>
    <row r="734" spans="2:7" s="1" customFormat="1" ht="13" x14ac:dyDescent="0.35">
      <c r="B734" s="8" t="s">
        <v>5</v>
      </c>
    </row>
    <row r="735" spans="2:7" s="1" customFormat="1" ht="13" x14ac:dyDescent="0.35">
      <c r="B735" s="8" t="s">
        <v>264</v>
      </c>
    </row>
    <row r="736" spans="2:7" s="2" customFormat="1" ht="12" x14ac:dyDescent="0.35">
      <c r="D736" s="30" t="s">
        <v>261</v>
      </c>
    </row>
    <row r="737" spans="2:7" s="3" customFormat="1" ht="14.25" customHeight="1" x14ac:dyDescent="0.35">
      <c r="B737" s="31" t="s">
        <v>262</v>
      </c>
      <c r="C737" s="31" t="s">
        <v>9</v>
      </c>
      <c r="D737" s="31"/>
      <c r="E737" s="31"/>
      <c r="F737" s="31"/>
      <c r="G737" s="31" t="s">
        <v>13</v>
      </c>
    </row>
    <row r="738" spans="2:7" s="3" customFormat="1" ht="12" customHeight="1" x14ac:dyDescent="0.35">
      <c r="B738" s="31"/>
      <c r="C738" s="32" t="s">
        <v>265</v>
      </c>
      <c r="D738" s="33"/>
      <c r="E738" s="33"/>
      <c r="F738" s="33"/>
      <c r="G738" s="34">
        <f>G130</f>
        <v>100000</v>
      </c>
    </row>
    <row r="739" spans="2:7" s="3" customFormat="1" ht="12" customHeight="1" x14ac:dyDescent="0.35"/>
    <row r="740" spans="2:7" s="3" customFormat="1" ht="12" customHeight="1" x14ac:dyDescent="0.35">
      <c r="B740" s="31"/>
      <c r="C740" s="32" t="s">
        <v>322</v>
      </c>
      <c r="D740" s="33"/>
      <c r="E740" s="33"/>
      <c r="F740" s="33"/>
      <c r="G740" s="34">
        <f>G195</f>
        <v>0</v>
      </c>
    </row>
    <row r="741" spans="2:7" s="3" customFormat="1" ht="12" customHeight="1" x14ac:dyDescent="0.35"/>
    <row r="742" spans="2:7" s="3" customFormat="1" ht="12" customHeight="1" x14ac:dyDescent="0.35">
      <c r="B742" s="31"/>
      <c r="C742" s="32" t="s">
        <v>354</v>
      </c>
      <c r="D742" s="33"/>
      <c r="E742" s="33"/>
      <c r="F742" s="33"/>
      <c r="G742" s="34">
        <f>G263</f>
        <v>0</v>
      </c>
    </row>
    <row r="743" spans="2:7" s="3" customFormat="1" ht="12" customHeight="1" x14ac:dyDescent="0.35"/>
    <row r="744" spans="2:7" s="3" customFormat="1" ht="12" customHeight="1" x14ac:dyDescent="0.35">
      <c r="B744" s="31"/>
      <c r="C744" s="32" t="s">
        <v>372</v>
      </c>
      <c r="D744" s="33"/>
      <c r="E744" s="33"/>
      <c r="F744" s="33"/>
      <c r="G744" s="34">
        <f>G334</f>
        <v>0</v>
      </c>
    </row>
    <row r="745" spans="2:7" s="3" customFormat="1" ht="12" customHeight="1" x14ac:dyDescent="0.35"/>
    <row r="746" spans="2:7" s="3" customFormat="1" ht="12" customHeight="1" x14ac:dyDescent="0.35">
      <c r="B746" s="31"/>
      <c r="C746" s="32" t="s">
        <v>388</v>
      </c>
      <c r="D746" s="33"/>
      <c r="E746" s="33"/>
      <c r="F746" s="33"/>
      <c r="G746" s="34">
        <f>G407</f>
        <v>0</v>
      </c>
    </row>
    <row r="747" spans="2:7" s="3" customFormat="1" ht="12" customHeight="1" x14ac:dyDescent="0.35"/>
    <row r="748" spans="2:7" s="3" customFormat="1" ht="12" customHeight="1" x14ac:dyDescent="0.35">
      <c r="B748" s="31"/>
      <c r="C748" s="32" t="s">
        <v>405</v>
      </c>
      <c r="D748" s="33"/>
      <c r="E748" s="33"/>
      <c r="F748" s="33"/>
      <c r="G748" s="34">
        <f>G476</f>
        <v>750000</v>
      </c>
    </row>
    <row r="749" spans="2:7" s="3" customFormat="1" ht="12" customHeight="1" x14ac:dyDescent="0.35"/>
    <row r="750" spans="2:7" s="3" customFormat="1" ht="12" customHeight="1" x14ac:dyDescent="0.35">
      <c r="B750" s="31"/>
      <c r="C750" s="32" t="s">
        <v>419</v>
      </c>
      <c r="D750" s="33"/>
      <c r="E750" s="33"/>
      <c r="F750" s="33"/>
      <c r="G750" s="34">
        <f>G542</f>
        <v>0</v>
      </c>
    </row>
    <row r="751" spans="2:7" s="3" customFormat="1" ht="12" customHeight="1" x14ac:dyDescent="0.35"/>
    <row r="752" spans="2:7" s="3" customFormat="1" ht="12" customHeight="1" x14ac:dyDescent="0.35">
      <c r="B752" s="31"/>
      <c r="C752" s="32" t="s">
        <v>445</v>
      </c>
      <c r="D752" s="33"/>
      <c r="E752" s="33"/>
      <c r="F752" s="33"/>
      <c r="G752" s="34">
        <f>G661</f>
        <v>0</v>
      </c>
    </row>
    <row r="753" spans="2:7" s="3" customFormat="1" ht="12" customHeight="1" x14ac:dyDescent="0.35"/>
    <row r="754" spans="2:7" s="3" customFormat="1" ht="12" customHeight="1" x14ac:dyDescent="0.35">
      <c r="B754" s="31"/>
      <c r="C754" s="32" t="s">
        <v>482</v>
      </c>
      <c r="D754" s="33"/>
      <c r="E754" s="33"/>
      <c r="F754" s="33"/>
      <c r="G754" s="34">
        <f>G730</f>
        <v>5000000</v>
      </c>
    </row>
    <row r="755" spans="2:7" s="3" customFormat="1" ht="12" customHeight="1" x14ac:dyDescent="0.35"/>
    <row r="756" spans="2:7" s="4" customFormat="1" ht="20.149999999999999" customHeight="1" x14ac:dyDescent="0.35">
      <c r="B756" s="35" t="s">
        <v>263</v>
      </c>
      <c r="C756" s="36"/>
      <c r="D756" s="37"/>
      <c r="E756" s="37"/>
      <c r="F756" s="37"/>
      <c r="G756" s="38">
        <f>SUM(G738:G755)</f>
        <v>5850000</v>
      </c>
    </row>
    <row r="757" spans="2:7" s="3" customFormat="1" ht="12" customHeight="1" x14ac:dyDescent="0.35"/>
    <row r="758" spans="2:7" s="3" customFormat="1" ht="12" customHeight="1" x14ac:dyDescent="0.35"/>
    <row r="759" spans="2:7" s="3" customFormat="1" ht="12" customHeight="1" x14ac:dyDescent="0.35"/>
    <row r="760" spans="2:7" s="3" customFormat="1" ht="12" customHeight="1" x14ac:dyDescent="0.35"/>
    <row r="761" spans="2:7" s="3" customFormat="1" ht="12" customHeight="1" x14ac:dyDescent="0.35"/>
    <row r="762" spans="2:7" s="3" customFormat="1" ht="12" customHeight="1" x14ac:dyDescent="0.35"/>
    <row r="763" spans="2:7" s="3" customFormat="1" ht="12" customHeight="1" x14ac:dyDescent="0.35"/>
    <row r="764" spans="2:7" s="3" customFormat="1" ht="12" customHeight="1" x14ac:dyDescent="0.35"/>
    <row r="765" spans="2:7" s="3" customFormat="1" ht="12" customHeight="1" x14ac:dyDescent="0.35"/>
    <row r="766" spans="2:7" s="3" customFormat="1" ht="12" customHeight="1" x14ac:dyDescent="0.35"/>
    <row r="767" spans="2:7" s="3" customFormat="1" ht="12" customHeight="1" x14ac:dyDescent="0.35"/>
    <row r="768" spans="2:7" s="3" customFormat="1" ht="12" customHeight="1" x14ac:dyDescent="0.35"/>
    <row r="769" s="3" customFormat="1" ht="12" customHeight="1" x14ac:dyDescent="0.35"/>
    <row r="770" s="3" customFormat="1" ht="12" customHeight="1" x14ac:dyDescent="0.35"/>
    <row r="771" s="3" customFormat="1" ht="12" customHeight="1" x14ac:dyDescent="0.35"/>
    <row r="772" s="3" customFormat="1" ht="12" customHeight="1" x14ac:dyDescent="0.35"/>
    <row r="773" s="3" customFormat="1" ht="12" customHeight="1" x14ac:dyDescent="0.35"/>
    <row r="774" s="3" customFormat="1" ht="12" customHeight="1" x14ac:dyDescent="0.35"/>
    <row r="775" s="3" customFormat="1" ht="12" customHeight="1" x14ac:dyDescent="0.35"/>
    <row r="776" s="3" customFormat="1" ht="12" customHeight="1" x14ac:dyDescent="0.35"/>
    <row r="777" s="3" customFormat="1" ht="12" customHeight="1" x14ac:dyDescent="0.35"/>
    <row r="778" s="3" customFormat="1" ht="12" customHeight="1" x14ac:dyDescent="0.35"/>
    <row r="779" s="3" customFormat="1" ht="12" customHeight="1" x14ac:dyDescent="0.35"/>
    <row r="780" s="3" customFormat="1" ht="12" customHeight="1" x14ac:dyDescent="0.35"/>
    <row r="781" s="3" customFormat="1" ht="12" customHeight="1" x14ac:dyDescent="0.35"/>
    <row r="782" s="3" customFormat="1" ht="12" customHeight="1" x14ac:dyDescent="0.35"/>
    <row r="783" s="3" customFormat="1" ht="12" customHeight="1" x14ac:dyDescent="0.35"/>
    <row r="784" s="3" customFormat="1" ht="12" customHeight="1" x14ac:dyDescent="0.35"/>
    <row r="785" s="3" customFormat="1" ht="12" customHeight="1" x14ac:dyDescent="0.35"/>
    <row r="786" s="3" customFormat="1" ht="12" customHeight="1" x14ac:dyDescent="0.35"/>
    <row r="787" s="3" customFormat="1" ht="12" customHeight="1" x14ac:dyDescent="0.35"/>
    <row r="788" s="3" customFormat="1" ht="12" customHeight="1" x14ac:dyDescent="0.35"/>
    <row r="789" s="3" customFormat="1" ht="12" customHeight="1" x14ac:dyDescent="0.35"/>
    <row r="790" s="3" customFormat="1" ht="12" customHeight="1" x14ac:dyDescent="0.35"/>
    <row r="791" s="3" customFormat="1" ht="12" customHeight="1" x14ac:dyDescent="0.35"/>
    <row r="792" s="3" customFormat="1" ht="12" customHeight="1" x14ac:dyDescent="0.35"/>
    <row r="793" s="3" customFormat="1" ht="12" customHeight="1" x14ac:dyDescent="0.35"/>
    <row r="794" s="3" customFormat="1" ht="12" customHeight="1" x14ac:dyDescent="0.35"/>
    <row r="795" s="3" customFormat="1" ht="12" customHeight="1" x14ac:dyDescent="0.35"/>
    <row r="796" s="3" customFormat="1" ht="12" customHeight="1" x14ac:dyDescent="0.35"/>
    <row r="797" s="3" customFormat="1" ht="12" customHeight="1" x14ac:dyDescent="0.35"/>
    <row r="798" s="3" customFormat="1" ht="12" customHeight="1" x14ac:dyDescent="0.35"/>
    <row r="799" s="3" customFormat="1" ht="12" customHeight="1" x14ac:dyDescent="0.35"/>
    <row r="800" s="3" customFormat="1" ht="12" customHeight="1" x14ac:dyDescent="0.35"/>
    <row r="801" s="3" customFormat="1" ht="12" customHeight="1" x14ac:dyDescent="0.35"/>
  </sheetData>
  <pageMargins left="0.59027779999999996" right="0.27569440000000001" top="0.39374999999999999" bottom="0.39374999999999999" header="0.3" footer="0.3"/>
  <pageSetup paperSize="9" orientation="portrait"/>
  <rowBreaks count="12" manualBreakCount="12">
    <brk id="63" man="1"/>
    <brk id="130" man="1"/>
    <brk id="195" man="1"/>
    <brk id="263" man="1"/>
    <brk id="334" man="1"/>
    <brk id="407" man="1"/>
    <brk id="476" man="1"/>
    <brk id="542" man="1"/>
    <brk id="590" man="1"/>
    <brk id="661" man="1"/>
    <brk id="730" man="1"/>
    <brk id="801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3"/>
  <sheetViews>
    <sheetView showGridLines="0" topLeftCell="B64" workbookViewId="0">
      <selection activeCell="G72" sqref="G72"/>
    </sheetView>
  </sheetViews>
  <sheetFormatPr defaultColWidth="9.1796875" defaultRowHeight="14.5" x14ac:dyDescent="0.35"/>
  <cols>
    <col min="1" max="1" width="5.453125" style="5" hidden="1" customWidth="1"/>
    <col min="2" max="2" width="10.81640625" style="5" customWidth="1"/>
    <col min="3" max="3" width="45.81640625" style="5" customWidth="1"/>
    <col min="4" max="4" width="9.1796875" style="5" customWidth="1"/>
    <col min="5" max="6" width="10.81640625" style="5" customWidth="1"/>
    <col min="7" max="7" width="14" style="5" customWidth="1"/>
    <col min="8" max="16384" width="9.1796875" style="5"/>
  </cols>
  <sheetData>
    <row r="1" spans="1:7" s="1" customFormat="1" ht="13" x14ac:dyDescent="0.35">
      <c r="A1" s="1" t="s">
        <v>0</v>
      </c>
      <c r="B1" s="6" t="s">
        <v>1</v>
      </c>
    </row>
    <row r="2" spans="1:7" s="1" customFormat="1" ht="13" x14ac:dyDescent="0.35">
      <c r="B2" s="6" t="s">
        <v>3</v>
      </c>
    </row>
    <row r="3" spans="1:7" s="1" customFormat="1" ht="13" x14ac:dyDescent="0.35">
      <c r="B3" s="7" t="s">
        <v>4</v>
      </c>
    </row>
    <row r="4" spans="1:7" s="1" customFormat="1" ht="13" x14ac:dyDescent="0.35">
      <c r="B4" s="8" t="s">
        <v>5</v>
      </c>
    </row>
    <row r="5" spans="1:7" s="1" customFormat="1" ht="13" x14ac:dyDescent="0.35">
      <c r="B5" s="8" t="s">
        <v>489</v>
      </c>
    </row>
    <row r="6" spans="1:7" s="2" customFormat="1" ht="12" x14ac:dyDescent="0.35">
      <c r="G6" s="9" t="s">
        <v>490</v>
      </c>
    </row>
    <row r="7" spans="1:7" s="3" customFormat="1" ht="15.5" customHeight="1" x14ac:dyDescent="0.35"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 t="s">
        <v>13</v>
      </c>
    </row>
    <row r="8" spans="1:7" s="3" customFormat="1" ht="12" customHeight="1" x14ac:dyDescent="0.35">
      <c r="A8" s="3">
        <v>6406</v>
      </c>
      <c r="B8" s="12" t="s">
        <v>491</v>
      </c>
      <c r="C8" s="13" t="s">
        <v>492</v>
      </c>
      <c r="D8" s="14"/>
      <c r="E8" s="15"/>
      <c r="F8" s="15"/>
      <c r="G8" s="16"/>
    </row>
    <row r="9" spans="1:7" s="3" customFormat="1" ht="12" customHeight="1" x14ac:dyDescent="0.35">
      <c r="B9" s="17"/>
      <c r="C9" s="18"/>
      <c r="D9" s="18"/>
      <c r="E9" s="18"/>
      <c r="F9" s="18"/>
      <c r="G9" s="18"/>
    </row>
    <row r="10" spans="1:7" s="3" customFormat="1" ht="36" customHeight="1" x14ac:dyDescent="0.35">
      <c r="A10" s="3">
        <v>6407</v>
      </c>
      <c r="B10" s="12" t="s">
        <v>493</v>
      </c>
      <c r="C10" s="13" t="s">
        <v>494</v>
      </c>
      <c r="D10" s="21" t="s">
        <v>25</v>
      </c>
      <c r="E10" s="22">
        <v>1</v>
      </c>
      <c r="F10" s="23">
        <v>0</v>
      </c>
      <c r="G10" s="16">
        <f>IF(D10 = CHAR(37), E10*F10/100,E10*F10)</f>
        <v>0</v>
      </c>
    </row>
    <row r="11" spans="1:7" s="3" customFormat="1" ht="12" customHeight="1" x14ac:dyDescent="0.35">
      <c r="B11" s="17"/>
      <c r="C11" s="18"/>
      <c r="D11" s="18"/>
      <c r="E11" s="18"/>
      <c r="F11" s="18"/>
      <c r="G11" s="18"/>
    </row>
    <row r="12" spans="1:7" s="3" customFormat="1" ht="24" customHeight="1" x14ac:dyDescent="0.35">
      <c r="A12" s="3">
        <v>6430</v>
      </c>
      <c r="B12" s="12" t="s">
        <v>495</v>
      </c>
      <c r="C12" s="13" t="s">
        <v>496</v>
      </c>
      <c r="D12" s="21"/>
      <c r="E12" s="22"/>
      <c r="F12" s="16"/>
      <c r="G12" s="16"/>
    </row>
    <row r="13" spans="1:7" s="3" customFormat="1" ht="12" customHeight="1" x14ac:dyDescent="0.35">
      <c r="B13" s="17"/>
      <c r="C13" s="18"/>
      <c r="D13" s="18"/>
      <c r="E13" s="18"/>
      <c r="F13" s="18"/>
      <c r="G13" s="18"/>
    </row>
    <row r="14" spans="1:7" s="3" customFormat="1" ht="12" customHeight="1" x14ac:dyDescent="0.35">
      <c r="A14" s="3">
        <v>6431</v>
      </c>
      <c r="B14" s="19"/>
      <c r="C14" s="20" t="s">
        <v>497</v>
      </c>
      <c r="D14" s="21"/>
      <c r="E14" s="22"/>
      <c r="F14" s="16"/>
      <c r="G14" s="16"/>
    </row>
    <row r="15" spans="1:7" s="3" customFormat="1" ht="12" customHeight="1" x14ac:dyDescent="0.35">
      <c r="B15" s="17"/>
      <c r="C15" s="18"/>
      <c r="D15" s="18"/>
      <c r="E15" s="18"/>
      <c r="F15" s="18"/>
      <c r="G15" s="18"/>
    </row>
    <row r="16" spans="1:7" s="3" customFormat="1" ht="12" customHeight="1" x14ac:dyDescent="0.35">
      <c r="A16" s="3">
        <v>6432</v>
      </c>
      <c r="B16" s="19"/>
      <c r="C16" s="20" t="s">
        <v>498</v>
      </c>
      <c r="D16" s="21" t="s">
        <v>73</v>
      </c>
      <c r="E16" s="22">
        <v>115000</v>
      </c>
      <c r="F16" s="29">
        <v>1</v>
      </c>
      <c r="G16" s="16">
        <v>115000</v>
      </c>
    </row>
    <row r="17" spans="1:7" s="3" customFormat="1" ht="12" customHeight="1" x14ac:dyDescent="0.35">
      <c r="B17" s="17"/>
      <c r="C17" s="18"/>
      <c r="D17" s="18"/>
      <c r="E17" s="18"/>
      <c r="F17" s="18"/>
      <c r="G17" s="18"/>
    </row>
    <row r="18" spans="1:7" s="3" customFormat="1" ht="24" customHeight="1" x14ac:dyDescent="0.35">
      <c r="A18" s="3">
        <v>6433</v>
      </c>
      <c r="B18" s="19"/>
      <c r="C18" s="20" t="s">
        <v>499</v>
      </c>
      <c r="D18" s="21" t="s">
        <v>75</v>
      </c>
      <c r="E18" s="22">
        <f>G16</f>
        <v>115000</v>
      </c>
      <c r="F18" s="23">
        <v>0</v>
      </c>
      <c r="G18" s="16">
        <f>IF(D18 = CHAR(37), E18*F18/100,E18*F18)</f>
        <v>0</v>
      </c>
    </row>
    <row r="19" spans="1:7" s="3" customFormat="1" ht="12" customHeight="1" x14ac:dyDescent="0.35">
      <c r="B19" s="17"/>
      <c r="C19" s="18"/>
      <c r="D19" s="18"/>
      <c r="E19" s="18"/>
      <c r="F19" s="18"/>
      <c r="G19" s="18"/>
    </row>
    <row r="20" spans="1:7" s="3" customFormat="1" ht="12" customHeight="1" x14ac:dyDescent="0.35">
      <c r="A20" s="3">
        <v>6434</v>
      </c>
      <c r="B20" s="19"/>
      <c r="C20" s="20" t="s">
        <v>500</v>
      </c>
      <c r="D20" s="21"/>
      <c r="E20" s="22"/>
      <c r="F20" s="16"/>
      <c r="G20" s="16"/>
    </row>
    <row r="21" spans="1:7" s="3" customFormat="1" ht="12" customHeight="1" x14ac:dyDescent="0.35">
      <c r="B21" s="17"/>
      <c r="C21" s="18"/>
      <c r="D21" s="18"/>
      <c r="E21" s="18"/>
      <c r="F21" s="18"/>
      <c r="G21" s="18"/>
    </row>
    <row r="22" spans="1:7" s="3" customFormat="1" ht="12" customHeight="1" x14ac:dyDescent="0.35">
      <c r="A22" s="3">
        <v>6435</v>
      </c>
      <c r="B22" s="19"/>
      <c r="C22" s="20" t="s">
        <v>498</v>
      </c>
      <c r="D22" s="21" t="s">
        <v>73</v>
      </c>
      <c r="E22" s="22">
        <v>287500</v>
      </c>
      <c r="F22" s="29">
        <v>1</v>
      </c>
      <c r="G22" s="16">
        <v>287500</v>
      </c>
    </row>
    <row r="23" spans="1:7" s="3" customFormat="1" ht="12" customHeight="1" x14ac:dyDescent="0.35">
      <c r="B23" s="17"/>
      <c r="C23" s="18"/>
      <c r="D23" s="18"/>
      <c r="E23" s="18"/>
      <c r="F23" s="18"/>
      <c r="G23" s="18"/>
    </row>
    <row r="24" spans="1:7" s="3" customFormat="1" ht="24" customHeight="1" x14ac:dyDescent="0.35">
      <c r="A24" s="3">
        <v>6436</v>
      </c>
      <c r="B24" s="19"/>
      <c r="C24" s="20" t="s">
        <v>501</v>
      </c>
      <c r="D24" s="21" t="s">
        <v>75</v>
      </c>
      <c r="E24" s="22">
        <f>G22</f>
        <v>287500</v>
      </c>
      <c r="F24" s="23">
        <v>0</v>
      </c>
      <c r="G24" s="16">
        <f>IF(D24 = CHAR(37), E24*F24/100,E24*F24)</f>
        <v>0</v>
      </c>
    </row>
    <row r="25" spans="1:7" s="3" customFormat="1" ht="12" customHeight="1" x14ac:dyDescent="0.35">
      <c r="B25" s="17"/>
      <c r="C25" s="18"/>
      <c r="D25" s="18"/>
      <c r="E25" s="18"/>
      <c r="F25" s="18"/>
      <c r="G25" s="18"/>
    </row>
    <row r="26" spans="1:7" s="3" customFormat="1" ht="12" customHeight="1" x14ac:dyDescent="0.35">
      <c r="A26" s="3">
        <v>6437</v>
      </c>
      <c r="B26" s="19"/>
      <c r="C26" s="20" t="s">
        <v>502</v>
      </c>
      <c r="D26" s="21"/>
      <c r="E26" s="22"/>
      <c r="F26" s="16"/>
      <c r="G26" s="16"/>
    </row>
    <row r="27" spans="1:7" s="3" customFormat="1" ht="12" customHeight="1" x14ac:dyDescent="0.35">
      <c r="B27" s="17"/>
      <c r="C27" s="18"/>
      <c r="D27" s="18"/>
      <c r="E27" s="18"/>
      <c r="F27" s="18"/>
      <c r="G27" s="18"/>
    </row>
    <row r="28" spans="1:7" s="3" customFormat="1" ht="12" customHeight="1" x14ac:dyDescent="0.35">
      <c r="A28" s="3">
        <v>6438</v>
      </c>
      <c r="B28" s="19"/>
      <c r="C28" s="20" t="s">
        <v>498</v>
      </c>
      <c r="D28" s="21" t="s">
        <v>73</v>
      </c>
      <c r="E28" s="22">
        <v>567500</v>
      </c>
      <c r="F28" s="29">
        <v>1</v>
      </c>
      <c r="G28" s="16">
        <v>567500</v>
      </c>
    </row>
    <row r="29" spans="1:7" s="3" customFormat="1" ht="12" customHeight="1" x14ac:dyDescent="0.35">
      <c r="B29" s="17"/>
      <c r="C29" s="18"/>
      <c r="D29" s="18"/>
      <c r="E29" s="18"/>
      <c r="F29" s="18"/>
      <c r="G29" s="18"/>
    </row>
    <row r="30" spans="1:7" s="3" customFormat="1" ht="24" customHeight="1" x14ac:dyDescent="0.35">
      <c r="A30" s="3">
        <v>6439</v>
      </c>
      <c r="B30" s="19"/>
      <c r="C30" s="20" t="s">
        <v>503</v>
      </c>
      <c r="D30" s="21" t="s">
        <v>75</v>
      </c>
      <c r="E30" s="22">
        <f>G28</f>
        <v>567500</v>
      </c>
      <c r="F30" s="23">
        <v>0</v>
      </c>
      <c r="G30" s="16">
        <f>IF(D30 = CHAR(37), E30*F30/100,E30*F30)</f>
        <v>0</v>
      </c>
    </row>
    <row r="31" spans="1:7" s="3" customFormat="1" ht="12" customHeight="1" x14ac:dyDescent="0.35">
      <c r="B31" s="17"/>
      <c r="C31" s="18"/>
      <c r="D31" s="18"/>
      <c r="E31" s="18"/>
      <c r="F31" s="18"/>
      <c r="G31" s="18"/>
    </row>
    <row r="32" spans="1:7" s="3" customFormat="1" ht="24" customHeight="1" x14ac:dyDescent="0.35">
      <c r="A32" s="3">
        <v>6440</v>
      </c>
      <c r="B32" s="19"/>
      <c r="C32" s="20" t="s">
        <v>504</v>
      </c>
      <c r="D32" s="21"/>
      <c r="E32" s="22"/>
      <c r="F32" s="16"/>
      <c r="G32" s="16"/>
    </row>
    <row r="33" spans="1:7" s="3" customFormat="1" ht="12" customHeight="1" x14ac:dyDescent="0.35">
      <c r="B33" s="17"/>
      <c r="C33" s="18"/>
      <c r="D33" s="18"/>
      <c r="E33" s="18"/>
      <c r="F33" s="18"/>
      <c r="G33" s="18"/>
    </row>
    <row r="34" spans="1:7" s="3" customFormat="1" ht="12" customHeight="1" x14ac:dyDescent="0.35">
      <c r="A34" s="3">
        <v>6441</v>
      </c>
      <c r="B34" s="19"/>
      <c r="C34" s="20" t="s">
        <v>505</v>
      </c>
      <c r="D34" s="21" t="s">
        <v>73</v>
      </c>
      <c r="E34" s="22">
        <v>92000</v>
      </c>
      <c r="F34" s="29">
        <v>1</v>
      </c>
      <c r="G34" s="16">
        <v>92000</v>
      </c>
    </row>
    <row r="35" spans="1:7" s="3" customFormat="1" ht="12" customHeight="1" x14ac:dyDescent="0.35">
      <c r="B35" s="17"/>
      <c r="C35" s="18"/>
      <c r="D35" s="18"/>
      <c r="E35" s="18"/>
      <c r="F35" s="18"/>
      <c r="G35" s="18"/>
    </row>
    <row r="36" spans="1:7" s="3" customFormat="1" ht="24" customHeight="1" x14ac:dyDescent="0.35">
      <c r="A36" s="3">
        <v>6442</v>
      </c>
      <c r="B36" s="19"/>
      <c r="C36" s="20" t="s">
        <v>506</v>
      </c>
      <c r="D36" s="21" t="s">
        <v>75</v>
      </c>
      <c r="E36" s="22">
        <f>G34</f>
        <v>92000</v>
      </c>
      <c r="F36" s="23">
        <v>0</v>
      </c>
      <c r="G36" s="16">
        <f>IF(D36 = CHAR(37), E36*F36/100,E36*F36)</f>
        <v>0</v>
      </c>
    </row>
    <row r="37" spans="1:7" s="3" customFormat="1" ht="12" customHeight="1" x14ac:dyDescent="0.35">
      <c r="B37" s="17"/>
      <c r="C37" s="18"/>
      <c r="D37" s="18"/>
      <c r="E37" s="18"/>
      <c r="F37" s="18"/>
      <c r="G37" s="18"/>
    </row>
    <row r="38" spans="1:7" s="3" customFormat="1" ht="12" customHeight="1" x14ac:dyDescent="0.35">
      <c r="A38" s="3">
        <v>6443</v>
      </c>
      <c r="B38" s="12" t="s">
        <v>507</v>
      </c>
      <c r="C38" s="13" t="s">
        <v>508</v>
      </c>
      <c r="D38" s="21"/>
      <c r="E38" s="22"/>
      <c r="F38" s="16"/>
      <c r="G38" s="16"/>
    </row>
    <row r="39" spans="1:7" s="3" customFormat="1" ht="12" customHeight="1" x14ac:dyDescent="0.35">
      <c r="B39" s="17"/>
      <c r="C39" s="18"/>
      <c r="D39" s="18"/>
      <c r="E39" s="18"/>
      <c r="F39" s="18"/>
      <c r="G39" s="18"/>
    </row>
    <row r="40" spans="1:7" s="3" customFormat="1" ht="12" customHeight="1" x14ac:dyDescent="0.35">
      <c r="A40" s="3">
        <v>6444</v>
      </c>
      <c r="B40" s="19"/>
      <c r="C40" s="20" t="s">
        <v>509</v>
      </c>
      <c r="D40" s="21" t="s">
        <v>73</v>
      </c>
      <c r="E40" s="22">
        <v>250000</v>
      </c>
      <c r="F40" s="29">
        <v>1</v>
      </c>
      <c r="G40" s="16">
        <v>250000</v>
      </c>
    </row>
    <row r="41" spans="1:7" s="3" customFormat="1" ht="12" customHeight="1" x14ac:dyDescent="0.35">
      <c r="B41" s="17"/>
      <c r="C41" s="18"/>
      <c r="D41" s="18"/>
      <c r="E41" s="18"/>
      <c r="F41" s="18"/>
      <c r="G41" s="18"/>
    </row>
    <row r="42" spans="1:7" s="3" customFormat="1" ht="12" customHeight="1" x14ac:dyDescent="0.35">
      <c r="A42" s="3">
        <v>6445</v>
      </c>
      <c r="B42" s="19"/>
      <c r="C42" s="20" t="s">
        <v>510</v>
      </c>
      <c r="D42" s="21" t="s">
        <v>73</v>
      </c>
      <c r="E42" s="22">
        <v>35000</v>
      </c>
      <c r="F42" s="29">
        <v>1</v>
      </c>
      <c r="G42" s="16">
        <v>35000</v>
      </c>
    </row>
    <row r="43" spans="1:7" s="3" customFormat="1" ht="12" customHeight="1" x14ac:dyDescent="0.35">
      <c r="B43" s="17"/>
      <c r="C43" s="18"/>
      <c r="D43" s="18"/>
      <c r="E43" s="18"/>
      <c r="F43" s="18"/>
      <c r="G43" s="18"/>
    </row>
    <row r="44" spans="1:7" s="3" customFormat="1" ht="24" customHeight="1" x14ac:dyDescent="0.35">
      <c r="A44" s="3">
        <v>6446</v>
      </c>
      <c r="B44" s="19"/>
      <c r="C44" s="20" t="s">
        <v>511</v>
      </c>
      <c r="D44" s="21" t="s">
        <v>75</v>
      </c>
      <c r="E44" s="22">
        <v>285000</v>
      </c>
      <c r="F44" s="23">
        <v>0</v>
      </c>
      <c r="G44" s="16">
        <f>IF(D44 = CHAR(37), E44*F44/100,E44*F44)</f>
        <v>0</v>
      </c>
    </row>
    <row r="45" spans="1:7" s="3" customFormat="1" ht="12" customHeight="1" x14ac:dyDescent="0.35">
      <c r="B45" s="17"/>
      <c r="C45" s="18"/>
      <c r="D45" s="18"/>
      <c r="E45" s="18"/>
      <c r="F45" s="18"/>
      <c r="G45" s="18"/>
    </row>
    <row r="46" spans="1:7" s="3" customFormat="1" ht="12" customHeight="1" x14ac:dyDescent="0.35">
      <c r="A46" s="3">
        <v>6447</v>
      </c>
      <c r="B46" s="19"/>
      <c r="C46" s="20" t="s">
        <v>512</v>
      </c>
      <c r="D46" s="21"/>
      <c r="E46" s="22"/>
      <c r="F46" s="16"/>
      <c r="G46" s="16"/>
    </row>
    <row r="47" spans="1:7" s="3" customFormat="1" ht="12" customHeight="1" x14ac:dyDescent="0.35">
      <c r="B47" s="17"/>
      <c r="C47" s="18"/>
      <c r="D47" s="18"/>
      <c r="E47" s="18"/>
      <c r="F47" s="18"/>
      <c r="G47" s="18"/>
    </row>
    <row r="48" spans="1:7" s="3" customFormat="1" ht="12" customHeight="1" x14ac:dyDescent="0.35">
      <c r="A48" s="3">
        <v>6448</v>
      </c>
      <c r="B48" s="19"/>
      <c r="C48" s="20" t="s">
        <v>513</v>
      </c>
      <c r="D48" s="21" t="s">
        <v>73</v>
      </c>
      <c r="E48" s="22">
        <v>630000</v>
      </c>
      <c r="F48" s="29">
        <v>1</v>
      </c>
      <c r="G48" s="16">
        <v>630000</v>
      </c>
    </row>
    <row r="49" spans="1:7" s="3" customFormat="1" ht="12" customHeight="1" x14ac:dyDescent="0.35">
      <c r="B49" s="17"/>
      <c r="C49" s="18"/>
      <c r="D49" s="18"/>
      <c r="E49" s="18"/>
      <c r="F49" s="18"/>
      <c r="G49" s="18"/>
    </row>
    <row r="50" spans="1:7" s="3" customFormat="1" ht="24" customHeight="1" x14ac:dyDescent="0.35">
      <c r="A50" s="3">
        <v>6408</v>
      </c>
      <c r="B50" s="19"/>
      <c r="C50" s="20" t="s">
        <v>514</v>
      </c>
      <c r="D50" s="21" t="s">
        <v>75</v>
      </c>
      <c r="E50" s="22">
        <f>G48</f>
        <v>630000</v>
      </c>
      <c r="F50" s="23">
        <v>0</v>
      </c>
      <c r="G50" s="16">
        <f>IF(D50 = CHAR(37), E50*F50/100,E50*F50)</f>
        <v>0</v>
      </c>
    </row>
    <row r="51" spans="1:7" s="3" customFormat="1" ht="12" customHeight="1" x14ac:dyDescent="0.35">
      <c r="B51" s="17"/>
      <c r="C51" s="18"/>
      <c r="D51" s="18"/>
      <c r="E51" s="18"/>
      <c r="F51" s="18"/>
      <c r="G51" s="18"/>
    </row>
    <row r="52" spans="1:7" s="3" customFormat="1" ht="24" customHeight="1" x14ac:dyDescent="0.35">
      <c r="A52" s="3">
        <v>6409</v>
      </c>
      <c r="B52" s="19"/>
      <c r="C52" s="20" t="s">
        <v>515</v>
      </c>
      <c r="D52" s="21"/>
      <c r="E52" s="22"/>
      <c r="F52" s="16"/>
      <c r="G52" s="16"/>
    </row>
    <row r="53" spans="1:7" s="3" customFormat="1" ht="12" customHeight="1" x14ac:dyDescent="0.35">
      <c r="B53" s="17"/>
      <c r="C53" s="18"/>
      <c r="D53" s="18"/>
      <c r="E53" s="18"/>
      <c r="F53" s="18"/>
      <c r="G53" s="18"/>
    </row>
    <row r="54" spans="1:7" s="3" customFormat="1" ht="12" customHeight="1" x14ac:dyDescent="0.35">
      <c r="A54" s="3">
        <v>6410</v>
      </c>
      <c r="B54" s="19"/>
      <c r="C54" s="20" t="s">
        <v>516</v>
      </c>
      <c r="D54" s="21" t="s">
        <v>45</v>
      </c>
      <c r="E54" s="22">
        <v>100</v>
      </c>
      <c r="F54" s="23">
        <v>0</v>
      </c>
      <c r="G54" s="16">
        <f>IF(D54 = CHAR(37), E54*F54/100,E54*F54)</f>
        <v>0</v>
      </c>
    </row>
    <row r="55" spans="1:7" s="3" customFormat="1" ht="12" customHeight="1" x14ac:dyDescent="0.35">
      <c r="B55" s="17"/>
      <c r="C55" s="18"/>
      <c r="D55" s="18"/>
      <c r="E55" s="18"/>
      <c r="F55" s="18"/>
      <c r="G55" s="18"/>
    </row>
    <row r="56" spans="1:7" s="3" customFormat="1" ht="12" customHeight="1" x14ac:dyDescent="0.35">
      <c r="A56" s="3">
        <v>6411</v>
      </c>
      <c r="B56" s="19"/>
      <c r="C56" s="20" t="s">
        <v>517</v>
      </c>
      <c r="D56" s="21" t="s">
        <v>45</v>
      </c>
      <c r="E56" s="22">
        <v>200</v>
      </c>
      <c r="F56" s="23">
        <v>0</v>
      </c>
      <c r="G56" s="16">
        <f>IF(D56 = CHAR(37), E56*F56/100,E56*F56)</f>
        <v>0</v>
      </c>
    </row>
    <row r="57" spans="1:7" s="3" customFormat="1" ht="12" customHeight="1" x14ac:dyDescent="0.35">
      <c r="B57" s="17"/>
      <c r="C57" s="18"/>
      <c r="D57" s="18"/>
      <c r="E57" s="18"/>
      <c r="F57" s="18"/>
      <c r="G57" s="18"/>
    </row>
    <row r="58" spans="1:7" s="3" customFormat="1" ht="12" customHeight="1" x14ac:dyDescent="0.35">
      <c r="B58" s="17"/>
      <c r="C58" s="18"/>
      <c r="D58" s="18"/>
      <c r="E58" s="18"/>
      <c r="F58" s="18"/>
      <c r="G58" s="18"/>
    </row>
    <row r="59" spans="1:7" s="3" customFormat="1" ht="12" customHeight="1" x14ac:dyDescent="0.35">
      <c r="B59" s="17"/>
      <c r="C59" s="18"/>
      <c r="D59" s="18"/>
      <c r="E59" s="18"/>
      <c r="F59" s="18"/>
      <c r="G59" s="18"/>
    </row>
    <row r="60" spans="1:7" s="3" customFormat="1" ht="12" customHeight="1" x14ac:dyDescent="0.35">
      <c r="B60" s="17"/>
      <c r="C60" s="18"/>
      <c r="D60" s="18"/>
      <c r="E60" s="18"/>
      <c r="F60" s="18"/>
      <c r="G60" s="18"/>
    </row>
    <row r="61" spans="1:7" s="3" customFormat="1" ht="12" customHeight="1" x14ac:dyDescent="0.35">
      <c r="B61" s="17"/>
      <c r="C61" s="18"/>
      <c r="D61" s="18"/>
      <c r="E61" s="18"/>
      <c r="F61" s="18"/>
      <c r="G61" s="18"/>
    </row>
    <row r="62" spans="1:7" s="4" customFormat="1" ht="20.149999999999999" customHeight="1" x14ac:dyDescent="0.35">
      <c r="B62" s="24" t="s">
        <v>84</v>
      </c>
      <c r="C62" s="25"/>
      <c r="D62" s="26"/>
      <c r="E62" s="27"/>
      <c r="F62" s="27"/>
      <c r="G62" s="28">
        <f>SUM(G8:G61)</f>
        <v>1977000</v>
      </c>
    </row>
    <row r="63" spans="1:7" s="1" customFormat="1" ht="13" x14ac:dyDescent="0.35">
      <c r="B63" s="6" t="s">
        <v>1</v>
      </c>
    </row>
    <row r="64" spans="1:7" s="1" customFormat="1" ht="13" x14ac:dyDescent="0.35">
      <c r="B64" s="6" t="s">
        <v>3</v>
      </c>
    </row>
    <row r="65" spans="2:7" s="1" customFormat="1" ht="13" x14ac:dyDescent="0.35">
      <c r="B65" s="7" t="s">
        <v>4</v>
      </c>
    </row>
    <row r="66" spans="2:7" s="1" customFormat="1" ht="13" x14ac:dyDescent="0.35">
      <c r="B66" s="8" t="s">
        <v>5</v>
      </c>
    </row>
    <row r="67" spans="2:7" s="1" customFormat="1" ht="13" x14ac:dyDescent="0.35">
      <c r="B67" s="8" t="s">
        <v>489</v>
      </c>
    </row>
    <row r="68" spans="2:7" s="2" customFormat="1" ht="12" x14ac:dyDescent="0.35">
      <c r="D68" s="30" t="s">
        <v>261</v>
      </c>
    </row>
    <row r="69" spans="2:7" s="3" customFormat="1" ht="14.25" customHeight="1" x14ac:dyDescent="0.35">
      <c r="B69" s="31" t="s">
        <v>262</v>
      </c>
      <c r="C69" s="31" t="s">
        <v>9</v>
      </c>
      <c r="D69" s="31"/>
      <c r="E69" s="31"/>
      <c r="F69" s="31"/>
      <c r="G69" s="31" t="s">
        <v>13</v>
      </c>
    </row>
    <row r="70" spans="2:7" s="3" customFormat="1" ht="12" customHeight="1" x14ac:dyDescent="0.35">
      <c r="B70" s="31"/>
      <c r="C70" s="32" t="s">
        <v>490</v>
      </c>
      <c r="D70" s="33"/>
      <c r="E70" s="33"/>
      <c r="F70" s="33"/>
      <c r="G70" s="34">
        <f>G62</f>
        <v>1977000</v>
      </c>
    </row>
    <row r="71" spans="2:7" s="3" customFormat="1" ht="12" customHeight="1" x14ac:dyDescent="0.35"/>
    <row r="72" spans="2:7" s="4" customFormat="1" ht="20.149999999999999" customHeight="1" x14ac:dyDescent="0.35">
      <c r="B72" s="35" t="s">
        <v>263</v>
      </c>
      <c r="C72" s="36"/>
      <c r="D72" s="37"/>
      <c r="E72" s="37"/>
      <c r="F72" s="37"/>
      <c r="G72" s="38">
        <f>SUM(G70:G71)</f>
        <v>1977000</v>
      </c>
    </row>
    <row r="73" spans="2:7" s="3" customFormat="1" ht="12" customHeight="1" x14ac:dyDescent="0.35"/>
    <row r="74" spans="2:7" s="3" customFormat="1" ht="12" customHeight="1" x14ac:dyDescent="0.35"/>
    <row r="75" spans="2:7" s="3" customFormat="1" ht="12" customHeight="1" x14ac:dyDescent="0.35"/>
    <row r="76" spans="2:7" s="3" customFormat="1" ht="12" customHeight="1" x14ac:dyDescent="0.35"/>
    <row r="77" spans="2:7" s="3" customFormat="1" ht="12" customHeight="1" x14ac:dyDescent="0.35"/>
    <row r="78" spans="2:7" s="3" customFormat="1" ht="12" customHeight="1" x14ac:dyDescent="0.35"/>
    <row r="79" spans="2:7" s="3" customFormat="1" ht="12" customHeight="1" x14ac:dyDescent="0.35"/>
    <row r="80" spans="2:7" s="3" customFormat="1" ht="12" customHeight="1" x14ac:dyDescent="0.35"/>
    <row r="81" s="3" customFormat="1" ht="12" customHeight="1" x14ac:dyDescent="0.35"/>
    <row r="82" s="3" customFormat="1" ht="12" customHeight="1" x14ac:dyDescent="0.35"/>
    <row r="83" s="3" customFormat="1" ht="12" customHeight="1" x14ac:dyDescent="0.35"/>
    <row r="84" s="3" customFormat="1" ht="12" customHeight="1" x14ac:dyDescent="0.35"/>
    <row r="85" s="3" customFormat="1" ht="12" customHeight="1" x14ac:dyDescent="0.35"/>
    <row r="86" s="3" customFormat="1" ht="12" customHeight="1" x14ac:dyDescent="0.35"/>
    <row r="87" s="3" customFormat="1" ht="12" customHeight="1" x14ac:dyDescent="0.35"/>
    <row r="88" s="3" customFormat="1" ht="12" customHeight="1" x14ac:dyDescent="0.35"/>
    <row r="89" s="3" customFormat="1" ht="12" customHeight="1" x14ac:dyDescent="0.35"/>
    <row r="90" s="3" customFormat="1" ht="12" customHeight="1" x14ac:dyDescent="0.35"/>
    <row r="91" s="3" customFormat="1" ht="12" customHeight="1" x14ac:dyDescent="0.35"/>
    <row r="92" s="3" customFormat="1" ht="12" customHeight="1" x14ac:dyDescent="0.35"/>
    <row r="93" s="3" customFormat="1" ht="12" customHeight="1" x14ac:dyDescent="0.35"/>
    <row r="94" s="3" customFormat="1" ht="12" customHeight="1" x14ac:dyDescent="0.35"/>
    <row r="95" s="3" customFormat="1" ht="12" customHeight="1" x14ac:dyDescent="0.35"/>
    <row r="96" s="3" customFormat="1" ht="12" customHeight="1" x14ac:dyDescent="0.35"/>
    <row r="97" s="3" customFormat="1" ht="12" customHeight="1" x14ac:dyDescent="0.35"/>
    <row r="98" s="3" customFormat="1" ht="12" customHeight="1" x14ac:dyDescent="0.35"/>
    <row r="99" s="3" customFormat="1" ht="12" customHeight="1" x14ac:dyDescent="0.35"/>
    <row r="100" s="3" customFormat="1" ht="12" customHeight="1" x14ac:dyDescent="0.35"/>
    <row r="101" s="3" customFormat="1" ht="12" customHeight="1" x14ac:dyDescent="0.35"/>
    <row r="102" s="3" customFormat="1" ht="12" customHeight="1" x14ac:dyDescent="0.35"/>
    <row r="103" s="3" customFormat="1" ht="12" customHeight="1" x14ac:dyDescent="0.35"/>
    <row r="104" s="3" customFormat="1" ht="12" customHeight="1" x14ac:dyDescent="0.35"/>
    <row r="105" s="3" customFormat="1" ht="12" customHeight="1" x14ac:dyDescent="0.35"/>
    <row r="106" s="3" customFormat="1" ht="12" customHeight="1" x14ac:dyDescent="0.35"/>
    <row r="107" s="3" customFormat="1" ht="12" customHeight="1" x14ac:dyDescent="0.35"/>
    <row r="108" s="3" customFormat="1" ht="12" customHeight="1" x14ac:dyDescent="0.35"/>
    <row r="109" s="3" customFormat="1" ht="12" customHeight="1" x14ac:dyDescent="0.35"/>
    <row r="110" s="3" customFormat="1" ht="12" customHeight="1" x14ac:dyDescent="0.35"/>
    <row r="111" s="3" customFormat="1" ht="12" customHeight="1" x14ac:dyDescent="0.35"/>
    <row r="112" s="3" customFormat="1" ht="12" customHeight="1" x14ac:dyDescent="0.35"/>
    <row r="113" s="3" customFormat="1" ht="12" customHeight="1" x14ac:dyDescent="0.35"/>
    <row r="114" s="3" customFormat="1" ht="12" customHeight="1" x14ac:dyDescent="0.35"/>
    <row r="115" s="3" customFormat="1" ht="12" customHeight="1" x14ac:dyDescent="0.35"/>
    <row r="116" s="3" customFormat="1" ht="12" customHeight="1" x14ac:dyDescent="0.35"/>
    <row r="117" s="3" customFormat="1" ht="12" customHeight="1" x14ac:dyDescent="0.35"/>
    <row r="118" s="3" customFormat="1" ht="12" customHeight="1" x14ac:dyDescent="0.35"/>
    <row r="119" s="3" customFormat="1" ht="12" customHeight="1" x14ac:dyDescent="0.35"/>
    <row r="120" s="3" customFormat="1" ht="12" customHeight="1" x14ac:dyDescent="0.35"/>
    <row r="121" s="3" customFormat="1" ht="12" customHeight="1" x14ac:dyDescent="0.35"/>
    <row r="122" s="3" customFormat="1" ht="12" customHeight="1" x14ac:dyDescent="0.35"/>
    <row r="123" s="3" customFormat="1" ht="12" customHeight="1" x14ac:dyDescent="0.35"/>
    <row r="124" s="3" customFormat="1" ht="12" customHeight="1" x14ac:dyDescent="0.35"/>
    <row r="125" s="3" customFormat="1" ht="12" customHeight="1" x14ac:dyDescent="0.35"/>
    <row r="126" s="3" customFormat="1" ht="12" customHeight="1" x14ac:dyDescent="0.35"/>
    <row r="127" s="3" customFormat="1" ht="12" customHeight="1" x14ac:dyDescent="0.35"/>
    <row r="128" s="3" customFormat="1" ht="12" customHeight="1" x14ac:dyDescent="0.35"/>
    <row r="129" s="3" customFormat="1" ht="12" customHeight="1" x14ac:dyDescent="0.35"/>
    <row r="130" s="3" customFormat="1" ht="12" customHeight="1" x14ac:dyDescent="0.35"/>
    <row r="131" s="3" customFormat="1" ht="12" customHeight="1" x14ac:dyDescent="0.35"/>
    <row r="132" s="3" customFormat="1" ht="12" customHeight="1" x14ac:dyDescent="0.35"/>
    <row r="133" s="3" customFormat="1" ht="12" customHeight="1" x14ac:dyDescent="0.35"/>
  </sheetData>
  <pageMargins left="0.59027779999999996" right="0.27569440000000001" top="0.39374999999999999" bottom="0.39374999999999999" header="0.3" footer="0.3"/>
  <pageSetup paperSize="9" orientation="portrait"/>
  <rowBreaks count="2" manualBreakCount="2">
    <brk id="62" man="1"/>
    <brk id="133" man="1"/>
  </row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3"/>
  <sheetViews>
    <sheetView showGridLines="0" topLeftCell="B175" workbookViewId="0">
      <selection activeCell="B2" sqref="B2"/>
    </sheetView>
  </sheetViews>
  <sheetFormatPr defaultColWidth="9.1796875" defaultRowHeight="14.5" x14ac:dyDescent="0.35"/>
  <cols>
    <col min="1" max="1" width="5.453125" style="5" hidden="1" customWidth="1"/>
    <col min="2" max="2" width="10.81640625" style="5" customWidth="1"/>
    <col min="3" max="3" width="45.81640625" style="5" customWidth="1"/>
    <col min="4" max="4" width="9.1796875" style="5" customWidth="1"/>
    <col min="5" max="6" width="10.81640625" style="5" customWidth="1"/>
    <col min="7" max="7" width="14" style="5" customWidth="1"/>
    <col min="8" max="16384" width="9.1796875" style="5"/>
  </cols>
  <sheetData>
    <row r="1" spans="1:7" s="1" customFormat="1" ht="13" x14ac:dyDescent="0.35">
      <c r="A1" s="1" t="s">
        <v>0</v>
      </c>
      <c r="B1" s="6" t="s">
        <v>1</v>
      </c>
    </row>
    <row r="2" spans="1:7" s="1" customFormat="1" ht="13" x14ac:dyDescent="0.35">
      <c r="B2" s="6" t="s">
        <v>3</v>
      </c>
    </row>
    <row r="3" spans="1:7" s="1" customFormat="1" ht="13" x14ac:dyDescent="0.35">
      <c r="B3" s="7" t="s">
        <v>4</v>
      </c>
    </row>
    <row r="4" spans="1:7" s="1" customFormat="1" ht="13" x14ac:dyDescent="0.35">
      <c r="B4" s="8" t="s">
        <v>5</v>
      </c>
    </row>
    <row r="5" spans="1:7" s="1" customFormat="1" ht="13" x14ac:dyDescent="0.35">
      <c r="B5" s="8" t="s">
        <v>518</v>
      </c>
    </row>
    <row r="6" spans="1:7" s="2" customFormat="1" ht="12" x14ac:dyDescent="0.35">
      <c r="G6" s="9" t="s">
        <v>519</v>
      </c>
    </row>
    <row r="7" spans="1:7" s="3" customFormat="1" ht="15.5" customHeight="1" x14ac:dyDescent="0.35"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 t="s">
        <v>13</v>
      </c>
    </row>
    <row r="8" spans="1:7" s="3" customFormat="1" ht="12" customHeight="1" x14ac:dyDescent="0.35">
      <c r="A8" s="3">
        <v>6449</v>
      </c>
      <c r="B8" s="12" t="s">
        <v>520</v>
      </c>
      <c r="C8" s="13" t="s">
        <v>521</v>
      </c>
      <c r="D8" s="14"/>
      <c r="E8" s="15"/>
      <c r="F8" s="15"/>
      <c r="G8" s="16"/>
    </row>
    <row r="9" spans="1:7" s="3" customFormat="1" ht="12" customHeight="1" x14ac:dyDescent="0.35">
      <c r="B9" s="17"/>
      <c r="C9" s="18"/>
      <c r="D9" s="18"/>
      <c r="E9" s="18"/>
      <c r="F9" s="18"/>
      <c r="G9" s="18"/>
    </row>
    <row r="10" spans="1:7" s="3" customFormat="1" ht="12" customHeight="1" x14ac:dyDescent="0.35">
      <c r="A10" s="3">
        <v>6450</v>
      </c>
      <c r="B10" s="12" t="s">
        <v>522</v>
      </c>
      <c r="C10" s="13" t="s">
        <v>523</v>
      </c>
      <c r="D10" s="14"/>
      <c r="E10" s="15"/>
      <c r="F10" s="15"/>
      <c r="G10" s="16"/>
    </row>
    <row r="11" spans="1:7" s="3" customFormat="1" ht="12" customHeight="1" x14ac:dyDescent="0.35">
      <c r="B11" s="17"/>
      <c r="C11" s="18"/>
      <c r="D11" s="18"/>
      <c r="E11" s="18"/>
      <c r="F11" s="18"/>
      <c r="G11" s="18"/>
    </row>
    <row r="12" spans="1:7" s="3" customFormat="1" ht="24" customHeight="1" x14ac:dyDescent="0.35">
      <c r="A12" s="3">
        <v>6451</v>
      </c>
      <c r="B12" s="19"/>
      <c r="C12" s="20" t="s">
        <v>524</v>
      </c>
      <c r="D12" s="14"/>
      <c r="E12" s="15"/>
      <c r="F12" s="15"/>
      <c r="G12" s="16"/>
    </row>
    <row r="13" spans="1:7" s="3" customFormat="1" ht="12" customHeight="1" x14ac:dyDescent="0.35">
      <c r="B13" s="17"/>
      <c r="C13" s="18"/>
      <c r="D13" s="18"/>
      <c r="E13" s="18"/>
      <c r="F13" s="18"/>
      <c r="G13" s="18"/>
    </row>
    <row r="14" spans="1:7" s="3" customFormat="1" ht="48" customHeight="1" x14ac:dyDescent="0.35">
      <c r="A14" s="3">
        <v>6452</v>
      </c>
      <c r="B14" s="19"/>
      <c r="C14" s="20" t="s">
        <v>525</v>
      </c>
      <c r="D14" s="21" t="s">
        <v>114</v>
      </c>
      <c r="E14" s="22">
        <v>2</v>
      </c>
      <c r="F14" s="23">
        <v>0</v>
      </c>
      <c r="G14" s="16">
        <f>IF(D14 = CHAR(37), E14*F14/100,E14*F14)</f>
        <v>0</v>
      </c>
    </row>
    <row r="15" spans="1:7" s="3" customFormat="1" ht="12" customHeight="1" x14ac:dyDescent="0.35">
      <c r="B15" s="17"/>
      <c r="C15" s="18"/>
      <c r="D15" s="18"/>
      <c r="E15" s="18"/>
      <c r="F15" s="18"/>
      <c r="G15" s="18"/>
    </row>
    <row r="16" spans="1:7" s="3" customFormat="1" ht="48" customHeight="1" x14ac:dyDescent="0.35">
      <c r="A16" s="3">
        <v>6453</v>
      </c>
      <c r="B16" s="19"/>
      <c r="C16" s="20" t="s">
        <v>526</v>
      </c>
      <c r="D16" s="21" t="s">
        <v>114</v>
      </c>
      <c r="E16" s="22">
        <v>1</v>
      </c>
      <c r="F16" s="23">
        <v>0</v>
      </c>
      <c r="G16" s="16">
        <f>IF(D16 = CHAR(37), E16*F16/100,E16*F16)</f>
        <v>0</v>
      </c>
    </row>
    <row r="17" spans="1:7" s="3" customFormat="1" ht="12" customHeight="1" x14ac:dyDescent="0.35">
      <c r="B17" s="17"/>
      <c r="C17" s="18"/>
      <c r="D17" s="18"/>
      <c r="E17" s="18"/>
      <c r="F17" s="18"/>
      <c r="G17" s="18"/>
    </row>
    <row r="18" spans="1:7" s="3" customFormat="1" ht="48" customHeight="1" x14ac:dyDescent="0.35">
      <c r="A18" s="3">
        <v>6454</v>
      </c>
      <c r="B18" s="19"/>
      <c r="C18" s="20" t="s">
        <v>527</v>
      </c>
      <c r="D18" s="21" t="s">
        <v>114</v>
      </c>
      <c r="E18" s="22">
        <v>1</v>
      </c>
      <c r="F18" s="23">
        <v>0</v>
      </c>
      <c r="G18" s="16">
        <f>IF(D18 = CHAR(37), E18*F18/100,E18*F18)</f>
        <v>0</v>
      </c>
    </row>
    <row r="19" spans="1:7" s="3" customFormat="1" ht="12" customHeight="1" x14ac:dyDescent="0.35">
      <c r="B19" s="17"/>
      <c r="C19" s="18"/>
      <c r="D19" s="18"/>
      <c r="E19" s="18"/>
      <c r="F19" s="18"/>
      <c r="G19" s="18"/>
    </row>
    <row r="20" spans="1:7" s="3" customFormat="1" ht="48" customHeight="1" x14ac:dyDescent="0.35">
      <c r="A20" s="3">
        <v>6458</v>
      </c>
      <c r="B20" s="19"/>
      <c r="C20" s="20" t="s">
        <v>528</v>
      </c>
      <c r="D20" s="21" t="s">
        <v>114</v>
      </c>
      <c r="E20" s="22">
        <v>2</v>
      </c>
      <c r="F20" s="23">
        <v>0</v>
      </c>
      <c r="G20" s="16">
        <f>IF(D20 = CHAR(37), E20*F20/100,E20*F20)</f>
        <v>0</v>
      </c>
    </row>
    <row r="21" spans="1:7" s="3" customFormat="1" ht="12" customHeight="1" x14ac:dyDescent="0.35">
      <c r="B21" s="17"/>
      <c r="C21" s="18"/>
      <c r="D21" s="18"/>
      <c r="E21" s="18"/>
      <c r="F21" s="18"/>
      <c r="G21" s="18"/>
    </row>
    <row r="22" spans="1:7" s="3" customFormat="1" ht="24" customHeight="1" x14ac:dyDescent="0.35">
      <c r="A22" s="3">
        <v>6459</v>
      </c>
      <c r="B22" s="12" t="s">
        <v>529</v>
      </c>
      <c r="C22" s="13" t="s">
        <v>530</v>
      </c>
      <c r="D22" s="21"/>
      <c r="E22" s="22"/>
      <c r="F22" s="16"/>
      <c r="G22" s="16"/>
    </row>
    <row r="23" spans="1:7" s="3" customFormat="1" ht="12" customHeight="1" x14ac:dyDescent="0.35">
      <c r="B23" s="17"/>
      <c r="C23" s="18"/>
      <c r="D23" s="18"/>
      <c r="E23" s="18"/>
      <c r="F23" s="18"/>
      <c r="G23" s="18"/>
    </row>
    <row r="24" spans="1:7" s="3" customFormat="1" ht="24" customHeight="1" x14ac:dyDescent="0.35">
      <c r="A24" s="3">
        <v>6460</v>
      </c>
      <c r="B24" s="19"/>
      <c r="C24" s="20" t="s">
        <v>531</v>
      </c>
      <c r="D24" s="21" t="s">
        <v>73</v>
      </c>
      <c r="E24" s="22">
        <v>16079387</v>
      </c>
      <c r="F24" s="29">
        <v>1</v>
      </c>
      <c r="G24" s="16">
        <v>16079387</v>
      </c>
    </row>
    <row r="25" spans="1:7" s="3" customFormat="1" ht="12" customHeight="1" x14ac:dyDescent="0.35">
      <c r="B25" s="17"/>
      <c r="C25" s="18"/>
      <c r="D25" s="18"/>
      <c r="E25" s="18"/>
      <c r="F25" s="18"/>
      <c r="G25" s="18"/>
    </row>
    <row r="26" spans="1:7" s="3" customFormat="1" ht="24" customHeight="1" x14ac:dyDescent="0.35">
      <c r="A26" s="3">
        <v>6461</v>
      </c>
      <c r="B26" s="19"/>
      <c r="C26" s="20" t="s">
        <v>532</v>
      </c>
      <c r="D26" s="21" t="s">
        <v>75</v>
      </c>
      <c r="E26" s="22">
        <f>G24</f>
        <v>16079387</v>
      </c>
      <c r="F26" s="23">
        <v>0</v>
      </c>
      <c r="G26" s="16">
        <f>IF(D26 = CHAR(37), E26*F26/100,E26*F26)</f>
        <v>0</v>
      </c>
    </row>
    <row r="27" spans="1:7" s="3" customFormat="1" ht="12" customHeight="1" x14ac:dyDescent="0.35">
      <c r="B27" s="17"/>
      <c r="C27" s="18"/>
      <c r="D27" s="18"/>
      <c r="E27" s="18"/>
      <c r="F27" s="18"/>
      <c r="G27" s="18"/>
    </row>
    <row r="28" spans="1:7" s="3" customFormat="1" ht="24" customHeight="1" x14ac:dyDescent="0.35">
      <c r="A28" s="3">
        <v>6462</v>
      </c>
      <c r="B28" s="19"/>
      <c r="C28" s="20" t="s">
        <v>533</v>
      </c>
      <c r="D28" s="21" t="s">
        <v>73</v>
      </c>
      <c r="E28" s="22">
        <v>500000</v>
      </c>
      <c r="F28" s="29">
        <v>1</v>
      </c>
      <c r="G28" s="16">
        <v>500000</v>
      </c>
    </row>
    <row r="29" spans="1:7" s="3" customFormat="1" ht="12" customHeight="1" x14ac:dyDescent="0.35">
      <c r="B29" s="17"/>
      <c r="C29" s="18"/>
      <c r="D29" s="18"/>
      <c r="E29" s="18"/>
      <c r="F29" s="18"/>
      <c r="G29" s="18"/>
    </row>
    <row r="30" spans="1:7" s="3" customFormat="1" ht="24" customHeight="1" x14ac:dyDescent="0.35">
      <c r="A30" s="3">
        <v>6463</v>
      </c>
      <c r="B30" s="19"/>
      <c r="C30" s="20" t="s">
        <v>534</v>
      </c>
      <c r="D30" s="21" t="s">
        <v>75</v>
      </c>
      <c r="E30" s="22">
        <f>G28</f>
        <v>500000</v>
      </c>
      <c r="F30" s="23">
        <v>0</v>
      </c>
      <c r="G30" s="16">
        <f>IF(D30 = CHAR(37), E30*F30/100,E30*F30)</f>
        <v>0</v>
      </c>
    </row>
    <row r="31" spans="1:7" s="3" customFormat="1" ht="12" customHeight="1" x14ac:dyDescent="0.35">
      <c r="B31" s="17"/>
      <c r="C31" s="18"/>
      <c r="D31" s="18"/>
      <c r="E31" s="18"/>
      <c r="F31" s="18"/>
      <c r="G31" s="18"/>
    </row>
    <row r="32" spans="1:7" s="3" customFormat="1" ht="12" customHeight="1" x14ac:dyDescent="0.35">
      <c r="A32" s="3">
        <v>6478</v>
      </c>
      <c r="B32" s="19"/>
      <c r="C32" s="20" t="s">
        <v>535</v>
      </c>
      <c r="D32" s="21" t="s">
        <v>20</v>
      </c>
      <c r="E32" s="22">
        <v>19</v>
      </c>
      <c r="F32" s="23">
        <v>0</v>
      </c>
      <c r="G32" s="16">
        <f>IF(D32 = CHAR(37), E32*F32/100,E32*F32)</f>
        <v>0</v>
      </c>
    </row>
    <row r="33" spans="1:7" s="3" customFormat="1" ht="12" customHeight="1" x14ac:dyDescent="0.35">
      <c r="B33" s="17"/>
      <c r="C33" s="18"/>
      <c r="D33" s="18"/>
      <c r="E33" s="18"/>
      <c r="F33" s="18"/>
      <c r="G33" s="18"/>
    </row>
    <row r="34" spans="1:7" s="3" customFormat="1" ht="12" customHeight="1" x14ac:dyDescent="0.35">
      <c r="A34" s="3">
        <v>6465</v>
      </c>
      <c r="B34" s="12" t="s">
        <v>536</v>
      </c>
      <c r="C34" s="13" t="s">
        <v>537</v>
      </c>
      <c r="D34" s="21"/>
      <c r="E34" s="22"/>
      <c r="F34" s="16"/>
      <c r="G34" s="16"/>
    </row>
    <row r="35" spans="1:7" s="3" customFormat="1" ht="12" customHeight="1" x14ac:dyDescent="0.35">
      <c r="B35" s="17"/>
      <c r="C35" s="18"/>
      <c r="D35" s="18"/>
      <c r="E35" s="18"/>
      <c r="F35" s="18"/>
      <c r="G35" s="18"/>
    </row>
    <row r="36" spans="1:7" s="3" customFormat="1" ht="12" customHeight="1" x14ac:dyDescent="0.35">
      <c r="A36" s="3">
        <v>6466</v>
      </c>
      <c r="B36" s="19"/>
      <c r="C36" s="20" t="s">
        <v>538</v>
      </c>
      <c r="D36" s="21"/>
      <c r="E36" s="22"/>
      <c r="F36" s="16"/>
      <c r="G36" s="16"/>
    </row>
    <row r="37" spans="1:7" s="3" customFormat="1" ht="12" customHeight="1" x14ac:dyDescent="0.35">
      <c r="B37" s="17"/>
      <c r="C37" s="18"/>
      <c r="D37" s="18"/>
      <c r="E37" s="18"/>
      <c r="F37" s="18"/>
      <c r="G37" s="18"/>
    </row>
    <row r="38" spans="1:7" s="3" customFormat="1" ht="12" customHeight="1" x14ac:dyDescent="0.35">
      <c r="A38" s="3">
        <v>6467</v>
      </c>
      <c r="B38" s="19"/>
      <c r="C38" s="20" t="s">
        <v>498</v>
      </c>
      <c r="D38" s="21" t="s">
        <v>73</v>
      </c>
      <c r="E38" s="22">
        <v>115000</v>
      </c>
      <c r="F38" s="29">
        <v>1</v>
      </c>
      <c r="G38" s="16">
        <v>115000</v>
      </c>
    </row>
    <row r="39" spans="1:7" s="3" customFormat="1" ht="12" customHeight="1" x14ac:dyDescent="0.35">
      <c r="B39" s="17"/>
      <c r="C39" s="18"/>
      <c r="D39" s="18"/>
      <c r="E39" s="18"/>
      <c r="F39" s="18"/>
      <c r="G39" s="18"/>
    </row>
    <row r="40" spans="1:7" s="3" customFormat="1" ht="24" customHeight="1" x14ac:dyDescent="0.35">
      <c r="A40" s="3">
        <v>6468</v>
      </c>
      <c r="B40" s="19"/>
      <c r="C40" s="20" t="s">
        <v>539</v>
      </c>
      <c r="D40" s="21" t="s">
        <v>75</v>
      </c>
      <c r="E40" s="22">
        <f>G38</f>
        <v>115000</v>
      </c>
      <c r="F40" s="23">
        <v>0</v>
      </c>
      <c r="G40" s="16">
        <f>IF(D40 = CHAR(37), E40*F40/100,E40*F40)</f>
        <v>0</v>
      </c>
    </row>
    <row r="41" spans="1:7" s="3" customFormat="1" ht="12" customHeight="1" x14ac:dyDescent="0.35">
      <c r="B41" s="17"/>
      <c r="C41" s="18"/>
      <c r="D41" s="18"/>
      <c r="E41" s="18"/>
      <c r="F41" s="18"/>
      <c r="G41" s="18"/>
    </row>
    <row r="42" spans="1:7" s="3" customFormat="1" ht="12" customHeight="1" x14ac:dyDescent="0.35">
      <c r="A42" s="3">
        <v>6469</v>
      </c>
      <c r="B42" s="19"/>
      <c r="C42" s="20" t="s">
        <v>500</v>
      </c>
      <c r="D42" s="21"/>
      <c r="E42" s="22"/>
      <c r="F42" s="16"/>
      <c r="G42" s="16"/>
    </row>
    <row r="43" spans="1:7" s="3" customFormat="1" ht="12" customHeight="1" x14ac:dyDescent="0.35">
      <c r="B43" s="17"/>
      <c r="C43" s="18"/>
      <c r="D43" s="18"/>
      <c r="E43" s="18"/>
      <c r="F43" s="18"/>
      <c r="G43" s="18"/>
    </row>
    <row r="44" spans="1:7" s="3" customFormat="1" ht="12" customHeight="1" x14ac:dyDescent="0.35">
      <c r="A44" s="3">
        <v>6470</v>
      </c>
      <c r="B44" s="19"/>
      <c r="C44" s="20" t="s">
        <v>498</v>
      </c>
      <c r="D44" s="21" t="s">
        <v>73</v>
      </c>
      <c r="E44" s="22">
        <v>115000</v>
      </c>
      <c r="F44" s="29">
        <v>1</v>
      </c>
      <c r="G44" s="16">
        <v>115000</v>
      </c>
    </row>
    <row r="45" spans="1:7" s="3" customFormat="1" ht="12" customHeight="1" x14ac:dyDescent="0.35">
      <c r="B45" s="17"/>
      <c r="C45" s="18"/>
      <c r="D45" s="18"/>
      <c r="E45" s="18"/>
      <c r="F45" s="18"/>
      <c r="G45" s="18"/>
    </row>
    <row r="46" spans="1:7" s="3" customFormat="1" ht="24" customHeight="1" x14ac:dyDescent="0.35">
      <c r="A46" s="3">
        <v>6471</v>
      </c>
      <c r="B46" s="19"/>
      <c r="C46" s="20" t="s">
        <v>540</v>
      </c>
      <c r="D46" s="21" t="s">
        <v>75</v>
      </c>
      <c r="E46" s="22">
        <f>G44</f>
        <v>115000</v>
      </c>
      <c r="F46" s="23">
        <v>0</v>
      </c>
      <c r="G46" s="16">
        <f>IF(D46 = CHAR(37), E46*F46/100,E46*F46)</f>
        <v>0</v>
      </c>
    </row>
    <row r="47" spans="1:7" s="3" customFormat="1" ht="12" customHeight="1" x14ac:dyDescent="0.35">
      <c r="B47" s="17"/>
      <c r="C47" s="18"/>
      <c r="D47" s="18"/>
      <c r="E47" s="18"/>
      <c r="F47" s="18"/>
      <c r="G47" s="18"/>
    </row>
    <row r="48" spans="1:7" s="3" customFormat="1" ht="12" customHeight="1" x14ac:dyDescent="0.35">
      <c r="A48" s="3">
        <v>6472</v>
      </c>
      <c r="B48" s="19"/>
      <c r="C48" s="20" t="s">
        <v>502</v>
      </c>
      <c r="D48" s="21"/>
      <c r="E48" s="22"/>
      <c r="F48" s="16"/>
      <c r="G48" s="16"/>
    </row>
    <row r="49" spans="1:7" s="3" customFormat="1" ht="12" customHeight="1" x14ac:dyDescent="0.35">
      <c r="B49" s="17"/>
      <c r="C49" s="18"/>
      <c r="D49" s="18"/>
      <c r="E49" s="18"/>
      <c r="F49" s="18"/>
      <c r="G49" s="18"/>
    </row>
    <row r="50" spans="1:7" s="3" customFormat="1" ht="12" customHeight="1" x14ac:dyDescent="0.35">
      <c r="A50" s="3">
        <v>6473</v>
      </c>
      <c r="B50" s="19"/>
      <c r="C50" s="20" t="s">
        <v>498</v>
      </c>
      <c r="D50" s="21" t="s">
        <v>73</v>
      </c>
      <c r="E50" s="22">
        <v>115000</v>
      </c>
      <c r="F50" s="29">
        <v>1</v>
      </c>
      <c r="G50" s="16">
        <v>115000</v>
      </c>
    </row>
    <row r="51" spans="1:7" s="3" customFormat="1" ht="12" customHeight="1" x14ac:dyDescent="0.35">
      <c r="B51" s="17"/>
      <c r="C51" s="18"/>
      <c r="D51" s="18"/>
      <c r="E51" s="18"/>
      <c r="F51" s="18"/>
      <c r="G51" s="18"/>
    </row>
    <row r="52" spans="1:7" s="3" customFormat="1" ht="12" customHeight="1" x14ac:dyDescent="0.35">
      <c r="B52" s="17"/>
      <c r="C52" s="18"/>
      <c r="D52" s="18"/>
      <c r="E52" s="18"/>
      <c r="F52" s="18"/>
      <c r="G52" s="18"/>
    </row>
    <row r="53" spans="1:7" s="4" customFormat="1" ht="20.149999999999999" customHeight="1" x14ac:dyDescent="0.35">
      <c r="B53" s="24" t="s">
        <v>65</v>
      </c>
      <c r="C53" s="25"/>
      <c r="D53" s="26"/>
      <c r="E53" s="27"/>
      <c r="F53" s="27"/>
      <c r="G53" s="28">
        <f>SUM(G8:G52)</f>
        <v>16924387</v>
      </c>
    </row>
    <row r="54" spans="1:7" s="1" customFormat="1" ht="13" x14ac:dyDescent="0.35">
      <c r="B54" s="6" t="s">
        <v>1</v>
      </c>
    </row>
    <row r="55" spans="1:7" s="1" customFormat="1" ht="13" x14ac:dyDescent="0.35">
      <c r="B55" s="6" t="s">
        <v>3</v>
      </c>
    </row>
    <row r="56" spans="1:7" s="1" customFormat="1" ht="13" x14ac:dyDescent="0.35">
      <c r="B56" s="7" t="s">
        <v>4</v>
      </c>
    </row>
    <row r="57" spans="1:7" s="1" customFormat="1" ht="13" x14ac:dyDescent="0.35">
      <c r="B57" s="8" t="s">
        <v>5</v>
      </c>
    </row>
    <row r="58" spans="1:7" s="1" customFormat="1" ht="13" x14ac:dyDescent="0.35">
      <c r="B58" s="8" t="s">
        <v>518</v>
      </c>
    </row>
    <row r="59" spans="1:7" s="2" customFormat="1" ht="12" x14ac:dyDescent="0.35">
      <c r="G59" s="9" t="s">
        <v>519</v>
      </c>
    </row>
    <row r="60" spans="1:7" s="3" customFormat="1" ht="15.5" customHeight="1" x14ac:dyDescent="0.35">
      <c r="B60" s="10" t="s">
        <v>8</v>
      </c>
      <c r="C60" s="10" t="s">
        <v>9</v>
      </c>
      <c r="D60" s="10" t="s">
        <v>10</v>
      </c>
      <c r="E60" s="10" t="s">
        <v>11</v>
      </c>
      <c r="F60" s="10" t="s">
        <v>12</v>
      </c>
      <c r="G60" s="11" t="s">
        <v>13</v>
      </c>
    </row>
    <row r="61" spans="1:7" s="4" customFormat="1" ht="20.149999999999999" customHeight="1" x14ac:dyDescent="0.35">
      <c r="B61" s="24" t="s">
        <v>66</v>
      </c>
      <c r="C61" s="25"/>
      <c r="D61" s="26"/>
      <c r="E61" s="27"/>
      <c r="F61" s="27"/>
      <c r="G61" s="28">
        <f>G53</f>
        <v>16924387</v>
      </c>
    </row>
    <row r="62" spans="1:7" s="3" customFormat="1" ht="24" customHeight="1" x14ac:dyDescent="0.35">
      <c r="A62" s="3">
        <v>6474</v>
      </c>
      <c r="B62" s="19"/>
      <c r="C62" s="20" t="s">
        <v>541</v>
      </c>
      <c r="D62" s="21" t="s">
        <v>75</v>
      </c>
      <c r="E62" s="22">
        <f>G50</f>
        <v>115000</v>
      </c>
      <c r="F62" s="23">
        <v>0</v>
      </c>
      <c r="G62" s="16">
        <f>IF(D62 = CHAR(37), E62*F62/100,E62*F62)</f>
        <v>0</v>
      </c>
    </row>
    <row r="63" spans="1:7" s="3" customFormat="1" ht="12" customHeight="1" x14ac:dyDescent="0.35">
      <c r="B63" s="17"/>
      <c r="C63" s="18"/>
      <c r="D63" s="18"/>
      <c r="E63" s="18"/>
      <c r="F63" s="18"/>
      <c r="G63" s="18"/>
    </row>
    <row r="64" spans="1:7" s="3" customFormat="1" ht="24" customHeight="1" x14ac:dyDescent="0.35">
      <c r="A64" s="3">
        <v>6455</v>
      </c>
      <c r="B64" s="19"/>
      <c r="C64" s="20" t="s">
        <v>504</v>
      </c>
      <c r="D64" s="21"/>
      <c r="E64" s="22"/>
      <c r="F64" s="16"/>
      <c r="G64" s="16"/>
    </row>
    <row r="65" spans="1:7" s="3" customFormat="1" ht="12" customHeight="1" x14ac:dyDescent="0.35">
      <c r="B65" s="17"/>
      <c r="C65" s="18"/>
      <c r="D65" s="18"/>
      <c r="E65" s="18"/>
      <c r="F65" s="18"/>
      <c r="G65" s="18"/>
    </row>
    <row r="66" spans="1:7" s="3" customFormat="1" ht="12" customHeight="1" x14ac:dyDescent="0.35">
      <c r="A66" s="3">
        <v>6456</v>
      </c>
      <c r="B66" s="19"/>
      <c r="C66" s="20" t="s">
        <v>498</v>
      </c>
      <c r="D66" s="21" t="s">
        <v>73</v>
      </c>
      <c r="E66" s="22">
        <v>115000</v>
      </c>
      <c r="F66" s="29">
        <v>1</v>
      </c>
      <c r="G66" s="16">
        <v>115000</v>
      </c>
    </row>
    <row r="67" spans="1:7" s="3" customFormat="1" ht="12" customHeight="1" x14ac:dyDescent="0.35">
      <c r="B67" s="17"/>
      <c r="C67" s="18"/>
      <c r="D67" s="18"/>
      <c r="E67" s="18"/>
      <c r="F67" s="18"/>
      <c r="G67" s="18"/>
    </row>
    <row r="68" spans="1:7" s="3" customFormat="1" ht="24" customHeight="1" x14ac:dyDescent="0.35">
      <c r="A68" s="3">
        <v>6457</v>
      </c>
      <c r="B68" s="19"/>
      <c r="C68" s="20" t="s">
        <v>542</v>
      </c>
      <c r="D68" s="21" t="s">
        <v>75</v>
      </c>
      <c r="E68" s="22">
        <f>G66</f>
        <v>115000</v>
      </c>
      <c r="F68" s="23">
        <v>0</v>
      </c>
      <c r="G68" s="16">
        <f>IF(D68 = CHAR(37), E68*F68/100,E68*F68)</f>
        <v>0</v>
      </c>
    </row>
    <row r="69" spans="1:7" s="3" customFormat="1" ht="12" customHeight="1" x14ac:dyDescent="0.35">
      <c r="B69" s="17"/>
      <c r="C69" s="18"/>
      <c r="D69" s="18"/>
      <c r="E69" s="18"/>
      <c r="F69" s="18"/>
      <c r="G69" s="18"/>
    </row>
    <row r="70" spans="1:7" s="3" customFormat="1" ht="12" customHeight="1" x14ac:dyDescent="0.35">
      <c r="B70" s="17"/>
      <c r="C70" s="18"/>
      <c r="D70" s="18"/>
      <c r="E70" s="18"/>
      <c r="F70" s="18"/>
      <c r="G70" s="18"/>
    </row>
    <row r="71" spans="1:7" s="3" customFormat="1" ht="12" customHeight="1" x14ac:dyDescent="0.35">
      <c r="B71" s="17"/>
      <c r="C71" s="18"/>
      <c r="D71" s="18"/>
      <c r="E71" s="18"/>
      <c r="F71" s="18"/>
      <c r="G71" s="18"/>
    </row>
    <row r="72" spans="1:7" s="3" customFormat="1" ht="12" customHeight="1" x14ac:dyDescent="0.35">
      <c r="B72" s="17"/>
      <c r="C72" s="18"/>
      <c r="D72" s="18"/>
      <c r="E72" s="18"/>
      <c r="F72" s="18"/>
      <c r="G72" s="18"/>
    </row>
    <row r="73" spans="1:7" s="3" customFormat="1" ht="12" customHeight="1" x14ac:dyDescent="0.35">
      <c r="B73" s="17"/>
      <c r="C73" s="18"/>
      <c r="D73" s="18"/>
      <c r="E73" s="18"/>
      <c r="F73" s="18"/>
      <c r="G73" s="18"/>
    </row>
    <row r="74" spans="1:7" s="3" customFormat="1" ht="12" customHeight="1" x14ac:dyDescent="0.35">
      <c r="B74" s="17"/>
      <c r="C74" s="18"/>
      <c r="D74" s="18"/>
      <c r="E74" s="18"/>
      <c r="F74" s="18"/>
      <c r="G74" s="18"/>
    </row>
    <row r="75" spans="1:7" s="3" customFormat="1" ht="12" customHeight="1" x14ac:dyDescent="0.35">
      <c r="B75" s="17"/>
      <c r="C75" s="18"/>
      <c r="D75" s="18"/>
      <c r="E75" s="18"/>
      <c r="F75" s="18"/>
      <c r="G75" s="18"/>
    </row>
    <row r="76" spans="1:7" s="3" customFormat="1" ht="12" customHeight="1" x14ac:dyDescent="0.35">
      <c r="B76" s="17"/>
      <c r="C76" s="18"/>
      <c r="D76" s="18"/>
      <c r="E76" s="18"/>
      <c r="F76" s="18"/>
      <c r="G76" s="18"/>
    </row>
    <row r="77" spans="1:7" s="3" customFormat="1" ht="12" customHeight="1" x14ac:dyDescent="0.35">
      <c r="B77" s="17"/>
      <c r="C77" s="18"/>
      <c r="D77" s="18"/>
      <c r="E77" s="18"/>
      <c r="F77" s="18"/>
      <c r="G77" s="18"/>
    </row>
    <row r="78" spans="1:7" s="3" customFormat="1" ht="12" customHeight="1" x14ac:dyDescent="0.35">
      <c r="B78" s="17"/>
      <c r="C78" s="18"/>
      <c r="D78" s="18"/>
      <c r="E78" s="18"/>
      <c r="F78" s="18"/>
      <c r="G78" s="18"/>
    </row>
    <row r="79" spans="1:7" s="3" customFormat="1" ht="12" customHeight="1" x14ac:dyDescent="0.35">
      <c r="B79" s="17"/>
      <c r="C79" s="18"/>
      <c r="D79" s="18"/>
      <c r="E79" s="18"/>
      <c r="F79" s="18"/>
      <c r="G79" s="18"/>
    </row>
    <row r="80" spans="1:7" s="3" customFormat="1" ht="12" customHeight="1" x14ac:dyDescent="0.35">
      <c r="B80" s="17"/>
      <c r="C80" s="18"/>
      <c r="D80" s="18"/>
      <c r="E80" s="18"/>
      <c r="F80" s="18"/>
      <c r="G80" s="18"/>
    </row>
    <row r="81" spans="2:7" s="3" customFormat="1" ht="12" customHeight="1" x14ac:dyDescent="0.35">
      <c r="B81" s="17"/>
      <c r="C81" s="18"/>
      <c r="D81" s="18"/>
      <c r="E81" s="18"/>
      <c r="F81" s="18"/>
      <c r="G81" s="18"/>
    </row>
    <row r="82" spans="2:7" s="3" customFormat="1" ht="12" customHeight="1" x14ac:dyDescent="0.35">
      <c r="B82" s="17"/>
      <c r="C82" s="18"/>
      <c r="D82" s="18"/>
      <c r="E82" s="18"/>
      <c r="F82" s="18"/>
      <c r="G82" s="18"/>
    </row>
    <row r="83" spans="2:7" s="3" customFormat="1" ht="12" customHeight="1" x14ac:dyDescent="0.35">
      <c r="B83" s="17"/>
      <c r="C83" s="18"/>
      <c r="D83" s="18"/>
      <c r="E83" s="18"/>
      <c r="F83" s="18"/>
      <c r="G83" s="18"/>
    </row>
    <row r="84" spans="2:7" s="3" customFormat="1" ht="12" customHeight="1" x14ac:dyDescent="0.35">
      <c r="B84" s="17"/>
      <c r="C84" s="18"/>
      <c r="D84" s="18"/>
      <c r="E84" s="18"/>
      <c r="F84" s="18"/>
      <c r="G84" s="18"/>
    </row>
    <row r="85" spans="2:7" s="3" customFormat="1" ht="12" customHeight="1" x14ac:dyDescent="0.35">
      <c r="B85" s="17"/>
      <c r="C85" s="18"/>
      <c r="D85" s="18"/>
      <c r="E85" s="18"/>
      <c r="F85" s="18"/>
      <c r="G85" s="18"/>
    </row>
    <row r="86" spans="2:7" s="3" customFormat="1" ht="12" customHeight="1" x14ac:dyDescent="0.35">
      <c r="B86" s="17"/>
      <c r="C86" s="18"/>
      <c r="D86" s="18"/>
      <c r="E86" s="18"/>
      <c r="F86" s="18"/>
      <c r="G86" s="18"/>
    </row>
    <row r="87" spans="2:7" s="3" customFormat="1" ht="12" customHeight="1" x14ac:dyDescent="0.35">
      <c r="B87" s="17"/>
      <c r="C87" s="18"/>
      <c r="D87" s="18"/>
      <c r="E87" s="18"/>
      <c r="F87" s="18"/>
      <c r="G87" s="18"/>
    </row>
    <row r="88" spans="2:7" s="3" customFormat="1" ht="12" customHeight="1" x14ac:dyDescent="0.35">
      <c r="B88" s="17"/>
      <c r="C88" s="18"/>
      <c r="D88" s="18"/>
      <c r="E88" s="18"/>
      <c r="F88" s="18"/>
      <c r="G88" s="18"/>
    </row>
    <row r="89" spans="2:7" s="3" customFormat="1" ht="12" customHeight="1" x14ac:dyDescent="0.35">
      <c r="B89" s="17"/>
      <c r="C89" s="18"/>
      <c r="D89" s="18"/>
      <c r="E89" s="18"/>
      <c r="F89" s="18"/>
      <c r="G89" s="18"/>
    </row>
    <row r="90" spans="2:7" s="3" customFormat="1" ht="12" customHeight="1" x14ac:dyDescent="0.35">
      <c r="B90" s="17"/>
      <c r="C90" s="18"/>
      <c r="D90" s="18"/>
      <c r="E90" s="18"/>
      <c r="F90" s="18"/>
      <c r="G90" s="18"/>
    </row>
    <row r="91" spans="2:7" s="3" customFormat="1" ht="12" customHeight="1" x14ac:dyDescent="0.35">
      <c r="B91" s="17"/>
      <c r="C91" s="18"/>
      <c r="D91" s="18"/>
      <c r="E91" s="18"/>
      <c r="F91" s="18"/>
      <c r="G91" s="18"/>
    </row>
    <row r="92" spans="2:7" s="3" customFormat="1" ht="12" customHeight="1" x14ac:dyDescent="0.35">
      <c r="B92" s="17"/>
      <c r="C92" s="18"/>
      <c r="D92" s="18"/>
      <c r="E92" s="18"/>
      <c r="F92" s="18"/>
      <c r="G92" s="18"/>
    </row>
    <row r="93" spans="2:7" s="3" customFormat="1" ht="12" customHeight="1" x14ac:dyDescent="0.35">
      <c r="B93" s="17"/>
      <c r="C93" s="18"/>
      <c r="D93" s="18"/>
      <c r="E93" s="18"/>
      <c r="F93" s="18"/>
      <c r="G93" s="18"/>
    </row>
    <row r="94" spans="2:7" s="3" customFormat="1" ht="12" customHeight="1" x14ac:dyDescent="0.35">
      <c r="B94" s="17"/>
      <c r="C94" s="18"/>
      <c r="D94" s="18"/>
      <c r="E94" s="18"/>
      <c r="F94" s="18"/>
      <c r="G94" s="18"/>
    </row>
    <row r="95" spans="2:7" s="3" customFormat="1" ht="12" customHeight="1" x14ac:dyDescent="0.35">
      <c r="B95" s="17"/>
      <c r="C95" s="18"/>
      <c r="D95" s="18"/>
      <c r="E95" s="18"/>
      <c r="F95" s="18"/>
      <c r="G95" s="18"/>
    </row>
    <row r="96" spans="2:7" s="3" customFormat="1" ht="12" customHeight="1" x14ac:dyDescent="0.35">
      <c r="B96" s="17"/>
      <c r="C96" s="18"/>
      <c r="D96" s="18"/>
      <c r="E96" s="18"/>
      <c r="F96" s="18"/>
      <c r="G96" s="18"/>
    </row>
    <row r="97" spans="2:7" s="3" customFormat="1" ht="12" customHeight="1" x14ac:dyDescent="0.35">
      <c r="B97" s="17"/>
      <c r="C97" s="18"/>
      <c r="D97" s="18"/>
      <c r="E97" s="18"/>
      <c r="F97" s="18"/>
      <c r="G97" s="18"/>
    </row>
    <row r="98" spans="2:7" s="3" customFormat="1" ht="12" customHeight="1" x14ac:dyDescent="0.35">
      <c r="B98" s="17"/>
      <c r="C98" s="18"/>
      <c r="D98" s="18"/>
      <c r="E98" s="18"/>
      <c r="F98" s="18"/>
      <c r="G98" s="18"/>
    </row>
    <row r="99" spans="2:7" s="3" customFormat="1" ht="12" customHeight="1" x14ac:dyDescent="0.35">
      <c r="B99" s="17"/>
      <c r="C99" s="18"/>
      <c r="D99" s="18"/>
      <c r="E99" s="18"/>
      <c r="F99" s="18"/>
      <c r="G99" s="18"/>
    </row>
    <row r="100" spans="2:7" s="3" customFormat="1" ht="12" customHeight="1" x14ac:dyDescent="0.35">
      <c r="B100" s="17"/>
      <c r="C100" s="18"/>
      <c r="D100" s="18"/>
      <c r="E100" s="18"/>
      <c r="F100" s="18"/>
      <c r="G100" s="18"/>
    </row>
    <row r="101" spans="2:7" s="3" customFormat="1" ht="12" customHeight="1" x14ac:dyDescent="0.35">
      <c r="B101" s="17"/>
      <c r="C101" s="18"/>
      <c r="D101" s="18"/>
      <c r="E101" s="18"/>
      <c r="F101" s="18"/>
      <c r="G101" s="18"/>
    </row>
    <row r="102" spans="2:7" s="3" customFormat="1" ht="12" customHeight="1" x14ac:dyDescent="0.35">
      <c r="B102" s="17"/>
      <c r="C102" s="18"/>
      <c r="D102" s="18"/>
      <c r="E102" s="18"/>
      <c r="F102" s="18"/>
      <c r="G102" s="18"/>
    </row>
    <row r="103" spans="2:7" s="3" customFormat="1" ht="12" customHeight="1" x14ac:dyDescent="0.35">
      <c r="B103" s="17"/>
      <c r="C103" s="18"/>
      <c r="D103" s="18"/>
      <c r="E103" s="18"/>
      <c r="F103" s="18"/>
      <c r="G103" s="18"/>
    </row>
    <row r="104" spans="2:7" s="3" customFormat="1" ht="12" customHeight="1" x14ac:dyDescent="0.35">
      <c r="B104" s="17"/>
      <c r="C104" s="18"/>
      <c r="D104" s="18"/>
      <c r="E104" s="18"/>
      <c r="F104" s="18"/>
      <c r="G104" s="18"/>
    </row>
    <row r="105" spans="2:7" s="3" customFormat="1" ht="12" customHeight="1" x14ac:dyDescent="0.35">
      <c r="B105" s="17"/>
      <c r="C105" s="18"/>
      <c r="D105" s="18"/>
      <c r="E105" s="18"/>
      <c r="F105" s="18"/>
      <c r="G105" s="18"/>
    </row>
    <row r="106" spans="2:7" s="3" customFormat="1" ht="12" customHeight="1" x14ac:dyDescent="0.35">
      <c r="B106" s="17"/>
      <c r="C106" s="18"/>
      <c r="D106" s="18"/>
      <c r="E106" s="18"/>
      <c r="F106" s="18"/>
      <c r="G106" s="18"/>
    </row>
    <row r="107" spans="2:7" s="3" customFormat="1" ht="12" customHeight="1" x14ac:dyDescent="0.35">
      <c r="B107" s="17"/>
      <c r="C107" s="18"/>
      <c r="D107" s="18"/>
      <c r="E107" s="18"/>
      <c r="F107" s="18"/>
      <c r="G107" s="18"/>
    </row>
    <row r="108" spans="2:7" s="3" customFormat="1" ht="12" customHeight="1" x14ac:dyDescent="0.35">
      <c r="B108" s="17"/>
      <c r="C108" s="18"/>
      <c r="D108" s="18"/>
      <c r="E108" s="18"/>
      <c r="F108" s="18"/>
      <c r="G108" s="18"/>
    </row>
    <row r="109" spans="2:7" s="3" customFormat="1" ht="12" customHeight="1" x14ac:dyDescent="0.35">
      <c r="B109" s="17"/>
      <c r="C109" s="18"/>
      <c r="D109" s="18"/>
      <c r="E109" s="18"/>
      <c r="F109" s="18"/>
      <c r="G109" s="18"/>
    </row>
    <row r="110" spans="2:7" s="3" customFormat="1" ht="12" customHeight="1" x14ac:dyDescent="0.35">
      <c r="B110" s="17"/>
      <c r="C110" s="18"/>
      <c r="D110" s="18"/>
      <c r="E110" s="18"/>
      <c r="F110" s="18"/>
      <c r="G110" s="18"/>
    </row>
    <row r="111" spans="2:7" s="3" customFormat="1" ht="12" customHeight="1" x14ac:dyDescent="0.35">
      <c r="B111" s="17"/>
      <c r="C111" s="18"/>
      <c r="D111" s="18"/>
      <c r="E111" s="18"/>
      <c r="F111" s="18"/>
      <c r="G111" s="18"/>
    </row>
    <row r="112" spans="2:7" s="3" customFormat="1" ht="12" customHeight="1" x14ac:dyDescent="0.35">
      <c r="B112" s="17"/>
      <c r="C112" s="18"/>
      <c r="D112" s="18"/>
      <c r="E112" s="18"/>
      <c r="F112" s="18"/>
      <c r="G112" s="18"/>
    </row>
    <row r="113" spans="2:7" s="3" customFormat="1" ht="12" customHeight="1" x14ac:dyDescent="0.35">
      <c r="B113" s="17"/>
      <c r="C113" s="18"/>
      <c r="D113" s="18"/>
      <c r="E113" s="18"/>
      <c r="F113" s="18"/>
      <c r="G113" s="18"/>
    </row>
    <row r="114" spans="2:7" s="3" customFormat="1" ht="12" customHeight="1" x14ac:dyDescent="0.35">
      <c r="B114" s="17"/>
      <c r="C114" s="18"/>
      <c r="D114" s="18"/>
      <c r="E114" s="18"/>
      <c r="F114" s="18"/>
      <c r="G114" s="18"/>
    </row>
    <row r="115" spans="2:7" s="3" customFormat="1" ht="12" customHeight="1" x14ac:dyDescent="0.35">
      <c r="B115" s="17"/>
      <c r="C115" s="18"/>
      <c r="D115" s="18"/>
      <c r="E115" s="18"/>
      <c r="F115" s="18"/>
      <c r="G115" s="18"/>
    </row>
    <row r="116" spans="2:7" s="3" customFormat="1" ht="12" customHeight="1" x14ac:dyDescent="0.35">
      <c r="B116" s="17"/>
      <c r="C116" s="18"/>
      <c r="D116" s="18"/>
      <c r="E116" s="18"/>
      <c r="F116" s="18"/>
      <c r="G116" s="18"/>
    </row>
    <row r="117" spans="2:7" s="3" customFormat="1" ht="12" customHeight="1" x14ac:dyDescent="0.35">
      <c r="B117" s="17"/>
      <c r="C117" s="18"/>
      <c r="D117" s="18"/>
      <c r="E117" s="18"/>
      <c r="F117" s="18"/>
      <c r="G117" s="18"/>
    </row>
    <row r="118" spans="2:7" s="3" customFormat="1" ht="12" customHeight="1" x14ac:dyDescent="0.35">
      <c r="B118" s="17"/>
      <c r="C118" s="18"/>
      <c r="D118" s="18"/>
      <c r="E118" s="18"/>
      <c r="F118" s="18"/>
      <c r="G118" s="18"/>
    </row>
    <row r="119" spans="2:7" s="3" customFormat="1" ht="12" customHeight="1" x14ac:dyDescent="0.35">
      <c r="B119" s="17"/>
      <c r="C119" s="18"/>
      <c r="D119" s="18"/>
      <c r="E119" s="18"/>
      <c r="F119" s="18"/>
      <c r="G119" s="18"/>
    </row>
    <row r="120" spans="2:7" s="3" customFormat="1" ht="12" customHeight="1" x14ac:dyDescent="0.35">
      <c r="B120" s="17"/>
      <c r="C120" s="18"/>
      <c r="D120" s="18"/>
      <c r="E120" s="18"/>
      <c r="F120" s="18"/>
      <c r="G120" s="18"/>
    </row>
    <row r="121" spans="2:7" s="3" customFormat="1" ht="12" customHeight="1" x14ac:dyDescent="0.35">
      <c r="B121" s="17"/>
      <c r="C121" s="18"/>
      <c r="D121" s="18"/>
      <c r="E121" s="18"/>
      <c r="F121" s="18"/>
      <c r="G121" s="18"/>
    </row>
    <row r="122" spans="2:7" s="4" customFormat="1" ht="20.149999999999999" customHeight="1" x14ac:dyDescent="0.35">
      <c r="B122" s="24" t="s">
        <v>84</v>
      </c>
      <c r="C122" s="25"/>
      <c r="D122" s="26"/>
      <c r="E122" s="27"/>
      <c r="F122" s="27"/>
      <c r="G122" s="28">
        <f>SUM(G61:G121)</f>
        <v>17039387</v>
      </c>
    </row>
    <row r="123" spans="2:7" s="1" customFormat="1" ht="13" x14ac:dyDescent="0.35">
      <c r="B123" s="6" t="s">
        <v>1</v>
      </c>
    </row>
    <row r="124" spans="2:7" s="1" customFormat="1" ht="13" x14ac:dyDescent="0.35">
      <c r="B124" s="6" t="s">
        <v>3</v>
      </c>
    </row>
    <row r="125" spans="2:7" s="1" customFormat="1" ht="13" x14ac:dyDescent="0.35">
      <c r="B125" s="7" t="s">
        <v>4</v>
      </c>
    </row>
    <row r="126" spans="2:7" s="1" customFormat="1" ht="13" x14ac:dyDescent="0.35">
      <c r="B126" s="8" t="s">
        <v>5</v>
      </c>
    </row>
    <row r="127" spans="2:7" s="1" customFormat="1" ht="13" x14ac:dyDescent="0.35">
      <c r="B127" s="8" t="s">
        <v>518</v>
      </c>
    </row>
    <row r="128" spans="2:7" s="2" customFormat="1" ht="12" x14ac:dyDescent="0.35">
      <c r="D128" s="30" t="s">
        <v>261</v>
      </c>
    </row>
    <row r="129" spans="2:7" s="3" customFormat="1" ht="14.25" customHeight="1" x14ac:dyDescent="0.35">
      <c r="B129" s="31" t="s">
        <v>262</v>
      </c>
      <c r="C129" s="31" t="s">
        <v>9</v>
      </c>
      <c r="D129" s="31"/>
      <c r="E129" s="31"/>
      <c r="F129" s="31"/>
      <c r="G129" s="31" t="s">
        <v>13</v>
      </c>
    </row>
    <row r="130" spans="2:7" s="3" customFormat="1" ht="12" customHeight="1" x14ac:dyDescent="0.35">
      <c r="B130" s="31"/>
      <c r="C130" s="32" t="s">
        <v>519</v>
      </c>
      <c r="D130" s="33"/>
      <c r="E130" s="33"/>
      <c r="F130" s="33"/>
      <c r="G130" s="34">
        <f>G122</f>
        <v>17039387</v>
      </c>
    </row>
    <row r="131" spans="2:7" s="3" customFormat="1" ht="12" customHeight="1" x14ac:dyDescent="0.35"/>
    <row r="132" spans="2:7" s="4" customFormat="1" ht="20.149999999999999" customHeight="1" x14ac:dyDescent="0.35">
      <c r="B132" s="35" t="s">
        <v>263</v>
      </c>
      <c r="C132" s="36"/>
      <c r="D132" s="37"/>
      <c r="E132" s="37"/>
      <c r="F132" s="37"/>
      <c r="G132" s="38">
        <f>SUM(G130:G131)</f>
        <v>17039387</v>
      </c>
    </row>
    <row r="133" spans="2:7" s="3" customFormat="1" ht="12" customHeight="1" x14ac:dyDescent="0.35"/>
    <row r="134" spans="2:7" s="3" customFormat="1" ht="12" customHeight="1" x14ac:dyDescent="0.35"/>
    <row r="135" spans="2:7" s="3" customFormat="1" ht="12" customHeight="1" x14ac:dyDescent="0.35"/>
    <row r="136" spans="2:7" s="3" customFormat="1" ht="12" customHeight="1" x14ac:dyDescent="0.35"/>
    <row r="137" spans="2:7" s="3" customFormat="1" ht="12" customHeight="1" x14ac:dyDescent="0.35"/>
    <row r="138" spans="2:7" s="3" customFormat="1" ht="12" customHeight="1" x14ac:dyDescent="0.35"/>
    <row r="139" spans="2:7" s="3" customFormat="1" ht="12" customHeight="1" x14ac:dyDescent="0.35"/>
    <row r="140" spans="2:7" s="3" customFormat="1" ht="12" customHeight="1" x14ac:dyDescent="0.35"/>
    <row r="141" spans="2:7" s="3" customFormat="1" ht="12" customHeight="1" x14ac:dyDescent="0.35"/>
    <row r="142" spans="2:7" s="3" customFormat="1" ht="12" customHeight="1" x14ac:dyDescent="0.35"/>
    <row r="143" spans="2:7" s="3" customFormat="1" ht="12" customHeight="1" x14ac:dyDescent="0.35"/>
    <row r="144" spans="2:7" s="3" customFormat="1" ht="12" customHeight="1" x14ac:dyDescent="0.35"/>
    <row r="145" s="3" customFormat="1" ht="12" customHeight="1" x14ac:dyDescent="0.35"/>
    <row r="146" s="3" customFormat="1" ht="12" customHeight="1" x14ac:dyDescent="0.35"/>
    <row r="147" s="3" customFormat="1" ht="12" customHeight="1" x14ac:dyDescent="0.35"/>
    <row r="148" s="3" customFormat="1" ht="12" customHeight="1" x14ac:dyDescent="0.35"/>
    <row r="149" s="3" customFormat="1" ht="12" customHeight="1" x14ac:dyDescent="0.35"/>
    <row r="150" s="3" customFormat="1" ht="12" customHeight="1" x14ac:dyDescent="0.35"/>
    <row r="151" s="3" customFormat="1" ht="12" customHeight="1" x14ac:dyDescent="0.35"/>
    <row r="152" s="3" customFormat="1" ht="12" customHeight="1" x14ac:dyDescent="0.35"/>
    <row r="153" s="3" customFormat="1" ht="12" customHeight="1" x14ac:dyDescent="0.35"/>
    <row r="154" s="3" customFormat="1" ht="12" customHeight="1" x14ac:dyDescent="0.35"/>
    <row r="155" s="3" customFormat="1" ht="12" customHeight="1" x14ac:dyDescent="0.35"/>
    <row r="156" s="3" customFormat="1" ht="12" customHeight="1" x14ac:dyDescent="0.35"/>
    <row r="157" s="3" customFormat="1" ht="12" customHeight="1" x14ac:dyDescent="0.35"/>
    <row r="158" s="3" customFormat="1" ht="12" customHeight="1" x14ac:dyDescent="0.35"/>
    <row r="159" s="3" customFormat="1" ht="12" customHeight="1" x14ac:dyDescent="0.35"/>
    <row r="160" s="3" customFormat="1" ht="12" customHeight="1" x14ac:dyDescent="0.35"/>
    <row r="161" s="3" customFormat="1" ht="12" customHeight="1" x14ac:dyDescent="0.35"/>
    <row r="162" s="3" customFormat="1" ht="12" customHeight="1" x14ac:dyDescent="0.35"/>
    <row r="163" s="3" customFormat="1" ht="12" customHeight="1" x14ac:dyDescent="0.35"/>
    <row r="164" s="3" customFormat="1" ht="12" customHeight="1" x14ac:dyDescent="0.35"/>
    <row r="165" s="3" customFormat="1" ht="12" customHeight="1" x14ac:dyDescent="0.35"/>
    <row r="166" s="3" customFormat="1" ht="12" customHeight="1" x14ac:dyDescent="0.35"/>
    <row r="167" s="3" customFormat="1" ht="12" customHeight="1" x14ac:dyDescent="0.35"/>
    <row r="168" s="3" customFormat="1" ht="12" customHeight="1" x14ac:dyDescent="0.35"/>
    <row r="169" s="3" customFormat="1" ht="12" customHeight="1" x14ac:dyDescent="0.35"/>
    <row r="170" s="3" customFormat="1" ht="12" customHeight="1" x14ac:dyDescent="0.35"/>
    <row r="171" s="3" customFormat="1" ht="12" customHeight="1" x14ac:dyDescent="0.35"/>
    <row r="172" s="3" customFormat="1" ht="12" customHeight="1" x14ac:dyDescent="0.35"/>
    <row r="173" s="3" customFormat="1" ht="12" customHeight="1" x14ac:dyDescent="0.35"/>
    <row r="174" s="3" customFormat="1" ht="12" customHeight="1" x14ac:dyDescent="0.35"/>
    <row r="175" s="3" customFormat="1" ht="12" customHeight="1" x14ac:dyDescent="0.35"/>
    <row r="176" s="3" customFormat="1" ht="12" customHeight="1" x14ac:dyDescent="0.35"/>
    <row r="177" s="3" customFormat="1" ht="12" customHeight="1" x14ac:dyDescent="0.35"/>
    <row r="178" s="3" customFormat="1" ht="12" customHeight="1" x14ac:dyDescent="0.35"/>
    <row r="179" s="3" customFormat="1" ht="12" customHeight="1" x14ac:dyDescent="0.35"/>
    <row r="180" s="3" customFormat="1" ht="12" customHeight="1" x14ac:dyDescent="0.35"/>
    <row r="181" s="3" customFormat="1" ht="12" customHeight="1" x14ac:dyDescent="0.35"/>
    <row r="182" s="3" customFormat="1" ht="12" customHeight="1" x14ac:dyDescent="0.35"/>
    <row r="183" s="3" customFormat="1" ht="12" customHeight="1" x14ac:dyDescent="0.35"/>
    <row r="184" s="3" customFormat="1" ht="12" customHeight="1" x14ac:dyDescent="0.35"/>
    <row r="185" s="3" customFormat="1" ht="12" customHeight="1" x14ac:dyDescent="0.35"/>
    <row r="186" s="3" customFormat="1" ht="12" customHeight="1" x14ac:dyDescent="0.35"/>
    <row r="187" s="3" customFormat="1" ht="12" customHeight="1" x14ac:dyDescent="0.35"/>
    <row r="188" s="3" customFormat="1" ht="12" customHeight="1" x14ac:dyDescent="0.35"/>
    <row r="189" s="3" customFormat="1" ht="12" customHeight="1" x14ac:dyDescent="0.35"/>
    <row r="190" s="3" customFormat="1" ht="12" customHeight="1" x14ac:dyDescent="0.35"/>
    <row r="191" s="3" customFormat="1" ht="12" customHeight="1" x14ac:dyDescent="0.35"/>
    <row r="192" s="3" customFormat="1" ht="12" customHeight="1" x14ac:dyDescent="0.35"/>
    <row r="193" s="3" customFormat="1" ht="12" customHeight="1" x14ac:dyDescent="0.35"/>
  </sheetData>
  <pageMargins left="0.59027779999999996" right="0.27569440000000001" top="0.39374999999999999" bottom="0.39374999999999999" header="0.3" footer="0.3"/>
  <pageSetup paperSize="9" orientation="portrait"/>
  <rowBreaks count="3" manualBreakCount="3">
    <brk id="53" man="1"/>
    <brk id="122" man="1"/>
    <brk id="193" man="1"/>
  </row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0"/>
  <sheetViews>
    <sheetView showGridLines="0" topLeftCell="B4" workbookViewId="0">
      <selection activeCell="G14" sqref="G14"/>
    </sheetView>
  </sheetViews>
  <sheetFormatPr defaultColWidth="9.1796875" defaultRowHeight="14.5" x14ac:dyDescent="0.35"/>
  <cols>
    <col min="1" max="1" width="5.453125" style="5" hidden="1" customWidth="1"/>
    <col min="2" max="2" width="11.26953125" style="5" customWidth="1"/>
    <col min="3" max="3" width="61" style="5" customWidth="1"/>
    <col min="4" max="6" width="5.453125" style="5" customWidth="1"/>
    <col min="7" max="7" width="14" style="5" customWidth="1"/>
    <col min="8" max="16384" width="9.1796875" style="5"/>
  </cols>
  <sheetData>
    <row r="1" spans="1:7" s="1" customFormat="1" ht="13" x14ac:dyDescent="0.35">
      <c r="A1" s="1" t="s">
        <v>0</v>
      </c>
      <c r="B1" s="6" t="s">
        <v>1</v>
      </c>
    </row>
    <row r="2" spans="1:7" s="1" customFormat="1" ht="13" x14ac:dyDescent="0.35">
      <c r="B2" s="6" t="s">
        <v>3</v>
      </c>
    </row>
    <row r="3" spans="1:7" s="1" customFormat="1" ht="13" x14ac:dyDescent="0.35">
      <c r="B3" s="7" t="s">
        <v>4</v>
      </c>
    </row>
    <row r="4" spans="1:7" s="2" customFormat="1" ht="12" x14ac:dyDescent="0.35">
      <c r="D4" s="30" t="s">
        <v>543</v>
      </c>
    </row>
    <row r="5" spans="1:7" s="3" customFormat="1" ht="14.25" customHeight="1" x14ac:dyDescent="0.35">
      <c r="B5" s="31" t="s">
        <v>544</v>
      </c>
      <c r="C5" s="31" t="s">
        <v>9</v>
      </c>
      <c r="D5" s="31"/>
      <c r="E5" s="31"/>
      <c r="F5" s="31"/>
      <c r="G5" s="31" t="s">
        <v>13</v>
      </c>
    </row>
    <row r="6" spans="1:7" s="3" customFormat="1" ht="12" customHeight="1" x14ac:dyDescent="0.35">
      <c r="B6" s="42" t="s">
        <v>545</v>
      </c>
      <c r="C6" s="32" t="s">
        <v>6</v>
      </c>
      <c r="D6" s="33"/>
      <c r="E6" s="33"/>
      <c r="F6" s="33"/>
      <c r="G6" s="34">
        <f>'Schedule 1'!G574</f>
        <v>2665000</v>
      </c>
    </row>
    <row r="7" spans="1:7" s="3" customFormat="1" ht="12" customHeight="1" x14ac:dyDescent="0.35"/>
    <row r="8" spans="1:7" s="3" customFormat="1" ht="12" customHeight="1" x14ac:dyDescent="0.35">
      <c r="B8" s="42" t="s">
        <v>546</v>
      </c>
      <c r="C8" s="32" t="s">
        <v>264</v>
      </c>
      <c r="D8" s="33"/>
      <c r="E8" s="33"/>
      <c r="F8" s="33"/>
      <c r="G8" s="34">
        <f>'Schedule 2'!G756</f>
        <v>5850000</v>
      </c>
    </row>
    <row r="9" spans="1:7" s="3" customFormat="1" ht="12" customHeight="1" x14ac:dyDescent="0.35"/>
    <row r="10" spans="1:7" s="3" customFormat="1" ht="12" customHeight="1" x14ac:dyDescent="0.35">
      <c r="B10" s="42" t="s">
        <v>547</v>
      </c>
      <c r="C10" s="32" t="s">
        <v>489</v>
      </c>
      <c r="D10" s="33"/>
      <c r="E10" s="33"/>
      <c r="F10" s="33"/>
      <c r="G10" s="34">
        <f>'Schedule 3'!G72</f>
        <v>1977000</v>
      </c>
    </row>
    <row r="11" spans="1:7" s="3" customFormat="1" ht="12" customHeight="1" x14ac:dyDescent="0.35"/>
    <row r="12" spans="1:7" s="3" customFormat="1" ht="12" customHeight="1" x14ac:dyDescent="0.35">
      <c r="B12" s="42" t="s">
        <v>548</v>
      </c>
      <c r="C12" s="32" t="s">
        <v>518</v>
      </c>
      <c r="D12" s="33"/>
      <c r="E12" s="33"/>
      <c r="F12" s="33"/>
      <c r="G12" s="34">
        <f>'Schedule 4'!G132</f>
        <v>17039387</v>
      </c>
    </row>
    <row r="13" spans="1:7" s="3" customFormat="1" ht="12" customHeight="1" x14ac:dyDescent="0.35"/>
    <row r="14" spans="1:7" s="4" customFormat="1" ht="20.149999999999999" customHeight="1" x14ac:dyDescent="0.35">
      <c r="B14" s="35" t="s">
        <v>549</v>
      </c>
      <c r="C14" s="36"/>
      <c r="D14" s="37"/>
      <c r="E14" s="37"/>
      <c r="F14" s="37"/>
      <c r="G14" s="38">
        <f>SUM(G6:G13)</f>
        <v>27531387</v>
      </c>
    </row>
    <row r="15" spans="1:7" s="3" customFormat="1" ht="12" customHeight="1" x14ac:dyDescent="0.35"/>
    <row r="16" spans="1:7" s="3" customFormat="1" ht="12" customHeight="1" x14ac:dyDescent="0.35"/>
    <row r="17" s="3" customFormat="1" ht="12" customHeight="1" x14ac:dyDescent="0.35"/>
    <row r="18" s="3" customFormat="1" ht="12" customHeight="1" x14ac:dyDescent="0.35"/>
    <row r="19" s="3" customFormat="1" ht="12" customHeight="1" x14ac:dyDescent="0.35"/>
    <row r="20" s="3" customFormat="1" ht="12" customHeight="1" x14ac:dyDescent="0.35"/>
    <row r="21" s="3" customFormat="1" ht="12" customHeight="1" x14ac:dyDescent="0.35"/>
    <row r="22" s="3" customFormat="1" ht="12" customHeight="1" x14ac:dyDescent="0.35"/>
    <row r="23" s="3" customFormat="1" ht="12" customHeight="1" x14ac:dyDescent="0.35"/>
    <row r="24" s="3" customFormat="1" ht="12" customHeight="1" x14ac:dyDescent="0.35"/>
    <row r="25" s="3" customFormat="1" ht="12" customHeight="1" x14ac:dyDescent="0.35"/>
    <row r="26" s="3" customFormat="1" ht="12" customHeight="1" x14ac:dyDescent="0.35"/>
    <row r="27" s="3" customFormat="1" ht="12" customHeight="1" x14ac:dyDescent="0.35"/>
    <row r="28" s="3" customFormat="1" ht="12" customHeight="1" x14ac:dyDescent="0.35"/>
    <row r="29" s="3" customFormat="1" ht="12" customHeight="1" x14ac:dyDescent="0.35"/>
    <row r="30" s="3" customFormat="1" ht="12" customHeight="1" x14ac:dyDescent="0.35"/>
    <row r="31" s="3" customFormat="1" ht="12" customHeight="1" x14ac:dyDescent="0.35"/>
    <row r="32" s="3" customFormat="1" ht="12" customHeight="1" x14ac:dyDescent="0.35"/>
    <row r="33" s="3" customFormat="1" ht="12" customHeight="1" x14ac:dyDescent="0.35"/>
    <row r="34" s="3" customFormat="1" ht="12" customHeight="1" x14ac:dyDescent="0.35"/>
    <row r="35" s="3" customFormat="1" ht="12" customHeight="1" x14ac:dyDescent="0.35"/>
    <row r="36" s="3" customFormat="1" ht="12" customHeight="1" x14ac:dyDescent="0.35"/>
    <row r="37" s="3" customFormat="1" ht="12" customHeight="1" x14ac:dyDescent="0.35"/>
    <row r="38" s="3" customFormat="1" ht="12" customHeight="1" x14ac:dyDescent="0.35"/>
    <row r="39" s="3" customFormat="1" ht="12" customHeight="1" x14ac:dyDescent="0.35"/>
    <row r="40" s="3" customFormat="1" ht="12" customHeight="1" x14ac:dyDescent="0.35"/>
    <row r="41" s="3" customFormat="1" ht="12" customHeight="1" x14ac:dyDescent="0.35"/>
    <row r="42" s="3" customFormat="1" ht="12" customHeight="1" x14ac:dyDescent="0.35"/>
    <row r="43" s="3" customFormat="1" ht="12" customHeight="1" x14ac:dyDescent="0.35"/>
    <row r="44" s="3" customFormat="1" ht="12" customHeight="1" x14ac:dyDescent="0.35"/>
    <row r="45" s="3" customFormat="1" ht="12" customHeight="1" x14ac:dyDescent="0.35"/>
    <row r="46" s="3" customFormat="1" ht="12" customHeight="1" x14ac:dyDescent="0.35"/>
    <row r="47" s="3" customFormat="1" ht="12" customHeight="1" x14ac:dyDescent="0.35"/>
    <row r="48" s="3" customFormat="1" ht="12" customHeight="1" x14ac:dyDescent="0.35"/>
    <row r="49" s="3" customFormat="1" ht="12" customHeight="1" x14ac:dyDescent="0.35"/>
    <row r="50" s="3" customFormat="1" ht="12" customHeight="1" x14ac:dyDescent="0.35"/>
    <row r="51" s="3" customFormat="1" ht="12" customHeight="1" x14ac:dyDescent="0.35"/>
    <row r="52" s="3" customFormat="1" ht="12" customHeight="1" x14ac:dyDescent="0.35"/>
    <row r="53" s="3" customFormat="1" ht="12" customHeight="1" x14ac:dyDescent="0.35"/>
    <row r="54" s="3" customFormat="1" ht="12" customHeight="1" x14ac:dyDescent="0.35"/>
    <row r="55" s="3" customFormat="1" ht="12" customHeight="1" x14ac:dyDescent="0.35"/>
    <row r="56" s="3" customFormat="1" ht="12" customHeight="1" x14ac:dyDescent="0.35"/>
    <row r="57" s="3" customFormat="1" ht="12" customHeight="1" x14ac:dyDescent="0.35"/>
    <row r="58" s="3" customFormat="1" ht="12" customHeight="1" x14ac:dyDescent="0.35"/>
    <row r="59" s="3" customFormat="1" ht="12" customHeight="1" x14ac:dyDescent="0.35"/>
    <row r="60" s="3" customFormat="1" ht="12" customHeight="1" x14ac:dyDescent="0.35"/>
    <row r="61" s="3" customFormat="1" ht="12" customHeight="1" x14ac:dyDescent="0.35"/>
    <row r="62" s="3" customFormat="1" ht="12" customHeight="1" x14ac:dyDescent="0.35"/>
    <row r="63" s="3" customFormat="1" ht="12" customHeight="1" x14ac:dyDescent="0.35"/>
    <row r="64" s="3" customFormat="1" ht="12" customHeight="1" x14ac:dyDescent="0.35"/>
    <row r="65" s="3" customFormat="1" ht="12" customHeight="1" x14ac:dyDescent="0.35"/>
    <row r="66" s="3" customFormat="1" ht="12" customHeight="1" x14ac:dyDescent="0.35"/>
    <row r="67" s="3" customFormat="1" ht="12" customHeight="1" x14ac:dyDescent="0.35"/>
    <row r="68" s="3" customFormat="1" ht="12" customHeight="1" x14ac:dyDescent="0.35"/>
    <row r="69" s="3" customFormat="1" ht="12" customHeight="1" x14ac:dyDescent="0.35"/>
    <row r="70" s="3" customFormat="1" ht="12" customHeight="1" x14ac:dyDescent="0.35"/>
  </sheetData>
  <pageMargins left="0.59027779999999996" right="0.27569440000000001" top="0.39374999999999999" bottom="0.39374999999999999" header="0.3" footer="0.3"/>
  <pageSetup paperSize="9" orientation="portrait"/>
  <rowBreaks count="1" manualBreakCount="1">
    <brk id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DISCLAIMER - READ ME</vt:lpstr>
      <vt:lpstr>Schedule 1</vt:lpstr>
      <vt:lpstr>Schedule 2</vt:lpstr>
      <vt:lpstr>Schedule 3</vt:lpstr>
      <vt:lpstr>Schedule 4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Gunthorp</dc:creator>
  <cp:lastModifiedBy>Ian Gunthorp</cp:lastModifiedBy>
  <cp:lastPrinted>2022-02-02T09:40:48Z</cp:lastPrinted>
  <dcterms:created xsi:type="dcterms:W3CDTF">2022-02-01T07:35:59Z</dcterms:created>
  <dcterms:modified xsi:type="dcterms:W3CDTF">2022-02-02T09:59:08Z</dcterms:modified>
</cp:coreProperties>
</file>